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9140" windowHeight="741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135" i="1" l="1"/>
  <c r="G135" i="1"/>
  <c r="F135" i="1"/>
  <c r="E135" i="1"/>
  <c r="H127" i="1"/>
  <c r="G127" i="1"/>
  <c r="F127" i="1"/>
  <c r="E127" i="1"/>
  <c r="H71" i="1" l="1"/>
  <c r="G71" i="1"/>
  <c r="F71" i="1"/>
  <c r="E71" i="1"/>
  <c r="H63" i="1"/>
  <c r="G63" i="1"/>
  <c r="F63" i="1"/>
  <c r="E63" i="1"/>
  <c r="H55" i="1"/>
  <c r="G55" i="1"/>
  <c r="F55" i="1"/>
  <c r="E55" i="1"/>
  <c r="H47" i="1"/>
  <c r="G47" i="1"/>
  <c r="F47" i="1"/>
  <c r="E47" i="1"/>
  <c r="H44" i="1"/>
  <c r="G44" i="1"/>
  <c r="F44" i="1"/>
  <c r="E44" i="1"/>
  <c r="H38" i="1"/>
  <c r="G38" i="1"/>
  <c r="F38" i="1"/>
  <c r="E38" i="1"/>
  <c r="H32" i="1"/>
  <c r="G32" i="1"/>
  <c r="F32" i="1"/>
  <c r="E32" i="1"/>
  <c r="H25" i="1"/>
  <c r="G25" i="1"/>
  <c r="F25" i="1"/>
  <c r="E25" i="1"/>
  <c r="H17" i="1"/>
  <c r="G17" i="1"/>
  <c r="F17" i="1"/>
  <c r="E17" i="1"/>
  <c r="H11" i="1"/>
  <c r="G11" i="1"/>
  <c r="F11" i="1"/>
  <c r="E11" i="1"/>
  <c r="E110" i="1" l="1"/>
  <c r="H110" i="1"/>
  <c r="F110" i="1"/>
  <c r="G110" i="1"/>
</calcChain>
</file>

<file path=xl/sharedStrings.xml><?xml version="1.0" encoding="utf-8"?>
<sst xmlns="http://schemas.openxmlformats.org/spreadsheetml/2006/main" count="364" uniqueCount="197">
  <si>
    <t>ALLEGATO A</t>
  </si>
  <si>
    <t>Prin 2017 (suddivisione fondi)</t>
  </si>
  <si>
    <t>Settore  PE6 - Linea A</t>
  </si>
  <si>
    <t>nº</t>
  </si>
  <si>
    <t>Nome Responsabile dell'Unita'</t>
  </si>
  <si>
    <t>Ateneo/Ente</t>
  </si>
  <si>
    <t>Codice Fiscale Ateneo/Ente</t>
  </si>
  <si>
    <t>Quota Premiale</t>
  </si>
  <si>
    <t>Contributo totale</t>
  </si>
  <si>
    <r>
      <t> </t>
    </r>
    <r>
      <rPr>
        <b/>
        <sz val="8"/>
        <color rgb="FFAA0000"/>
        <rFont val="Verdana"/>
        <family val="2"/>
      </rPr>
      <t>1. BUTTAZZO Giorgio Carlo - 20172NNB4T</t>
    </r>
  </si>
  <si>
    <t>BERTOGNA Marko</t>
  </si>
  <si>
    <t>Università degli Studi di MODENA e REGGIO EMILIA</t>
  </si>
  <si>
    <t>00427620364</t>
  </si>
  <si>
    <t>BUTTAZZO Giorgio Carlo</t>
  </si>
  <si>
    <t>Scuola Superiore di Studi Universitari e Perfezionamento Sant'Anna</t>
  </si>
  <si>
    <t>CILARDO Alessandro</t>
  </si>
  <si>
    <t>Università degli Studi di Napoli Federico II</t>
  </si>
  <si>
    <t>00876220633</t>
  </si>
  <si>
    <t>LO BELLO Lucia</t>
  </si>
  <si>
    <t>Università degli Studi di CATANIA</t>
  </si>
  <si>
    <t>02772010878</t>
  </si>
  <si>
    <r>
      <t>Totale parziale:</t>
    </r>
    <r>
      <rPr>
        <sz val="8"/>
        <color rgb="FF000000"/>
        <rFont val="Verdana"/>
        <family val="2"/>
      </rPr>
      <t xml:space="preserve">  </t>
    </r>
  </si>
  <si>
    <t xml:space="preserve"> 2. CUCCHIARA Rita - 2017N2RK7K</t>
  </si>
  <si>
    <t>BALLAN Lamberto</t>
  </si>
  <si>
    <t>Università degli Studi di PADOVA</t>
  </si>
  <si>
    <t>CUCCHIARA Rita</t>
  </si>
  <si>
    <t>NAPPI Michele</t>
  </si>
  <si>
    <t>Università degli Studi di SALERNO</t>
  </si>
  <si>
    <t>SEBE Niculae</t>
  </si>
  <si>
    <t>Università degli Studi di TRENTO</t>
  </si>
  <si>
    <t>00340520220</t>
  </si>
  <si>
    <r>
      <t> </t>
    </r>
    <r>
      <rPr>
        <b/>
        <sz val="8"/>
        <color rgb="FFAA0000"/>
        <rFont val="Verdana"/>
        <family val="2"/>
      </rPr>
      <t>3. DE NICOLA Rocco - 2017FTXR7S</t>
    </r>
  </si>
  <si>
    <t>ACETO Luca</t>
  </si>
  <si>
    <t>Gran Sasso Science Institute - Scuola di dottorato internazionale</t>
  </si>
  <si>
    <t>01984560662</t>
  </si>
  <si>
    <t>DE NICOLA Rocco</t>
  </si>
  <si>
    <t>Scuola IMT - Istituzioni, Mercati, Tecnologie - Alti Studi - LUCCA</t>
  </si>
  <si>
    <t>GADDUCCI Fabio</t>
  </si>
  <si>
    <t>Università di PISA</t>
  </si>
  <si>
    <t>LORETI Michele</t>
  </si>
  <si>
    <t>Università degli Studi di CAMERINO</t>
  </si>
  <si>
    <t>MICULAN Marino</t>
  </si>
  <si>
    <t>Università degli Studi di UDINE</t>
  </si>
  <si>
    <t>SPAGNOLO Giorgio Oronzo</t>
  </si>
  <si>
    <t>Consiglio Nazionale delle Ricerche</t>
  </si>
  <si>
    <r>
      <t> </t>
    </r>
    <r>
      <rPr>
        <b/>
        <sz val="8"/>
        <color rgb="FFAA0000"/>
        <rFont val="Verdana"/>
        <family val="2"/>
      </rPr>
      <t>4. DEL BIMBO Alberto - 20172BH297</t>
    </r>
  </si>
  <si>
    <t>CRISTANI Marco</t>
  </si>
  <si>
    <t>Università degli Studi di VERONA</t>
  </si>
  <si>
    <t>93009870234</t>
  </si>
  <si>
    <t>DEL BIMBO Alberto</t>
  </si>
  <si>
    <t>Università degli Studi di FIRENZE</t>
  </si>
  <si>
    <t>01279680480</t>
  </si>
  <si>
    <t>LO PRESTI Liliana</t>
  </si>
  <si>
    <t>Università degli Studi di PALERMO</t>
  </si>
  <si>
    <t>80023730825</t>
  </si>
  <si>
    <t>VENTO Mario</t>
  </si>
  <si>
    <t>80018670655</t>
  </si>
  <si>
    <r>
      <t> </t>
    </r>
    <r>
      <rPr>
        <b/>
        <sz val="8"/>
        <color rgb="FFAA0000"/>
        <rFont val="Verdana"/>
        <family val="2"/>
      </rPr>
      <t>5. FERRAGINA Paolo - 2017WR7SHH</t>
    </r>
  </si>
  <si>
    <t>FERRAGINA Paolo</t>
  </si>
  <si>
    <t>80003670504</t>
  </si>
  <si>
    <t>FRASCA Marco</t>
  </si>
  <si>
    <t>Università degli Studi di MILANO</t>
  </si>
  <si>
    <t>80012650158</t>
  </si>
  <si>
    <t>GIANCARLO Raffaele</t>
  </si>
  <si>
    <t>MANZINI Giovanni</t>
  </si>
  <si>
    <t>Università degli Studi del PIEMONTE ORIENTALE "Amedeo Avogadro"-Vercelli</t>
  </si>
  <si>
    <t>94021400026</t>
  </si>
  <si>
    <r>
      <t> </t>
    </r>
    <r>
      <rPr>
        <b/>
        <sz val="8"/>
        <color rgb="FFAA0000"/>
        <rFont val="Verdana"/>
        <family val="2"/>
      </rPr>
      <t>6. GIACOBAZZI Roberto - 201784YSZ5</t>
    </r>
  </si>
  <si>
    <t>BONCHI Filippo</t>
  </si>
  <si>
    <t>GIACOBAZZI Roberto</t>
  </si>
  <si>
    <t>RANZATO Francesco</t>
  </si>
  <si>
    <t>80006480281</t>
  </si>
  <si>
    <t>SANGIORGI Davide</t>
  </si>
  <si>
    <t>Università degli Studi di BOLOGNA</t>
  </si>
  <si>
    <t>80007010376</t>
  </si>
  <si>
    <r>
      <t> </t>
    </r>
    <r>
      <rPr>
        <b/>
        <sz val="8"/>
        <color rgb="FFAA0000"/>
        <rFont val="Verdana"/>
        <family val="2"/>
      </rPr>
      <t>7. GIUNCHIGLIA Fausto - 2017F3LMRF</t>
    </r>
  </si>
  <si>
    <t>GIUNCHIGLIA Fausto</t>
  </si>
  <si>
    <r>
      <t> </t>
    </r>
    <r>
      <rPr>
        <b/>
        <sz val="8"/>
        <color rgb="FFAA0000"/>
        <rFont val="Verdana"/>
        <family val="2"/>
      </rPr>
      <t>8. ITALIANO Giuseppe Francesco - 20174LF3T8</t>
    </r>
  </si>
  <si>
    <t>DI BATTISTA Giuseppe</t>
  </si>
  <si>
    <t>Università degli Studi ROMA TRE</t>
  </si>
  <si>
    <t>04400441004</t>
  </si>
  <si>
    <t>FINOCCHI Irene</t>
  </si>
  <si>
    <t>Università degli Studi di ROMA "La Sapienza"</t>
  </si>
  <si>
    <t>80209930587</t>
  </si>
  <si>
    <t>GROSSI Roberto</t>
  </si>
  <si>
    <t>ITALIANO Giuseppe Francesco</t>
  </si>
  <si>
    <t>Libera Univ. Inter.le Studi Sociali "Guido Carli" LUISS-ROMA</t>
  </si>
  <si>
    <t>02508710585</t>
  </si>
  <si>
    <t>LIOTTA Giuseppe</t>
  </si>
  <si>
    <t>Università degli Studi di PERUGIA</t>
  </si>
  <si>
    <t>00448820548</t>
  </si>
  <si>
    <t>VANDIN Fabio</t>
  </si>
  <si>
    <r>
      <t> </t>
    </r>
    <r>
      <rPr>
        <b/>
        <sz val="8"/>
        <color rgb="FFAA0000"/>
        <rFont val="Verdana"/>
        <family val="2"/>
      </rPr>
      <t>9. LENZERINI Maurizio - 2017MMJJRE</t>
    </r>
  </si>
  <si>
    <t>ATZORI Maurizio</t>
  </si>
  <si>
    <t>Università degli Studi di CAGLIARI</t>
  </si>
  <si>
    <t>80019600925</t>
  </si>
  <si>
    <t>CALVANESE Diego</t>
  </si>
  <si>
    <t>Libera Università di BOLZANO</t>
  </si>
  <si>
    <t>94060760215</t>
  </si>
  <si>
    <t>CERI Stefano</t>
  </si>
  <si>
    <t>Politecnico di MILANO</t>
  </si>
  <si>
    <t>80057930150</t>
  </si>
  <si>
    <t>DE CAPITANI DI VIMERCATI Sabrina</t>
  </si>
  <si>
    <t>LENZERINI Maurizio</t>
  </si>
  <si>
    <r>
      <t> </t>
    </r>
    <r>
      <rPr>
        <b/>
        <sz val="8"/>
        <color rgb="FFAA0000"/>
        <rFont val="Verdana"/>
        <family val="2"/>
      </rPr>
      <t>10. LEONARDI Stefano - 2017R9FHSR</t>
    </r>
  </si>
  <si>
    <t>CESA-BIANCHI Nicolo' Antonio</t>
  </si>
  <si>
    <t>D'ANGELO Gianlorenzo</t>
  </si>
  <si>
    <t>GATTI Nicola</t>
  </si>
  <si>
    <t>LEONARDI Stefano</t>
  </si>
  <si>
    <t>PERSIANO Giuseppe</t>
  </si>
  <si>
    <t>SCARSINI Marco</t>
  </si>
  <si>
    <r>
      <t> </t>
    </r>
    <r>
      <rPr>
        <b/>
        <sz val="8"/>
        <color rgb="FFAA0000"/>
        <rFont val="Verdana"/>
        <family val="2"/>
      </rPr>
      <t>11. NAVIGLI Roberto - 201724S4PS</t>
    </r>
  </si>
  <si>
    <t>NAVIGLI Roberto</t>
  </si>
  <si>
    <t>PASI Gabriella</t>
  </si>
  <si>
    <t>Università degli Studi di MILANO-BICOCCA</t>
  </si>
  <si>
    <t>12621570154</t>
  </si>
  <si>
    <r>
      <t> </t>
    </r>
    <r>
      <rPr>
        <b/>
        <sz val="8"/>
        <color rgb="FFAA0000"/>
        <rFont val="Verdana"/>
        <family val="2"/>
      </rPr>
      <t>12. PATERNO' Fabio - 2017MX9T7H</t>
    </r>
  </si>
  <si>
    <t>DEUFEMIA Vincenzo</t>
  </si>
  <si>
    <t>GENA Cristina</t>
  </si>
  <si>
    <t>Università degli Studi di TORINO</t>
  </si>
  <si>
    <t>80088230018</t>
  </si>
  <si>
    <t>MATERA Maristella</t>
  </si>
  <si>
    <t>NOVIELLI Nicole</t>
  </si>
  <si>
    <t>Università degli Studi di BARI ALDO MORO</t>
  </si>
  <si>
    <t>80002170720</t>
  </si>
  <si>
    <t>PATERNO' Fabio</t>
  </si>
  <si>
    <t>80054330586</t>
  </si>
  <si>
    <t>TRECCANI Barbara</t>
  </si>
  <si>
    <r>
      <t> </t>
    </r>
    <r>
      <rPr>
        <b/>
        <sz val="8"/>
        <color rgb="FFAA0000"/>
        <rFont val="Verdana"/>
        <family val="2"/>
      </rPr>
      <t>13. PEZZE' Mauro - 201752ENYB</t>
    </r>
  </si>
  <si>
    <t>BARESI Luciano</t>
  </si>
  <si>
    <t>CANFORA Gerardo</t>
  </si>
  <si>
    <t>Università degli Studi del SANNIO di BENEVENTO</t>
  </si>
  <si>
    <t>01114010620</t>
  </si>
  <si>
    <t>DE ANGELIS Guglielmo</t>
  </si>
  <si>
    <t>INVERARDI Paola</t>
  </si>
  <si>
    <t>Università degli Studi dell'AQUILA</t>
  </si>
  <si>
    <t>01021630668</t>
  </si>
  <si>
    <t>PEZZE' Mauro</t>
  </si>
  <si>
    <r>
      <t> </t>
    </r>
    <r>
      <rPr>
        <b/>
        <sz val="8"/>
        <color rgb="FFAA0000"/>
        <rFont val="Verdana"/>
        <family val="2"/>
      </rPr>
      <t>14. PICCO Gian Pietro - 2017T3S5JB</t>
    </r>
  </si>
  <si>
    <t>CHIABERGE Marcello</t>
  </si>
  <si>
    <t>Politecnico di TORINO</t>
  </si>
  <si>
    <t>00518460019</t>
  </si>
  <si>
    <t>DAMIANI Maria Luisa</t>
  </si>
  <si>
    <t>PICCO Gian Pietro</t>
  </si>
  <si>
    <t>RINALDI Stefano</t>
  </si>
  <si>
    <t>Università degli Studi di BRESCIA</t>
  </si>
  <si>
    <t>98007650173</t>
  </si>
  <si>
    <r>
      <t> </t>
    </r>
    <r>
      <rPr>
        <b/>
        <sz val="8"/>
        <color rgb="FFAA0000"/>
        <rFont val="Verdana"/>
        <family val="2"/>
      </rPr>
      <t>15. ROLI Fabio - 2017TWNMH2</t>
    </r>
  </si>
  <si>
    <t>FRASCONI Paolo</t>
  </si>
  <si>
    <t>MELACCI Stefano</t>
  </si>
  <si>
    <t>Università degli Studi di SIENA</t>
  </si>
  <si>
    <t>80002070524</t>
  </si>
  <si>
    <t>PELILLO Marcello</t>
  </si>
  <si>
    <t>Università "Ca' Foscari" VENEZIA</t>
  </si>
  <si>
    <t>80007720271</t>
  </si>
  <si>
    <t>ROLI Fabio</t>
  </si>
  <si>
    <r>
      <t> </t>
    </r>
    <r>
      <rPr>
        <b/>
        <sz val="8"/>
        <color rgb="FFAA0000"/>
        <rFont val="Verdana"/>
        <family val="2"/>
      </rPr>
      <t>16. ZAMBONELLI Franco - 2017KRC7KT</t>
    </r>
  </si>
  <si>
    <t>FORTINO Giancarlo</t>
  </si>
  <si>
    <t>Università della CALABRIA</t>
  </si>
  <si>
    <t>80003950781</t>
  </si>
  <si>
    <t>RE Barbara</t>
  </si>
  <si>
    <t>81001910439</t>
  </si>
  <si>
    <t>VIROLI Mirko</t>
  </si>
  <si>
    <t>ZAMBONELLI Franco</t>
  </si>
  <si>
    <r>
      <t>Totale:</t>
    </r>
    <r>
      <rPr>
        <sz val="8"/>
        <color rgb="FF000000"/>
        <rFont val="Verdana"/>
        <family val="2"/>
      </rPr>
      <t xml:space="preserve">  </t>
    </r>
  </si>
  <si>
    <t>Settore  PE6 - Linea B</t>
  </si>
  <si>
    <r>
      <t> </t>
    </r>
    <r>
      <rPr>
        <b/>
        <sz val="8"/>
        <color rgb="FFAA0000"/>
        <rFont val="Verdana"/>
        <family val="2"/>
      </rPr>
      <t>1. CHIERICHETTI Flavio - 2017K7XPAN</t>
    </r>
  </si>
  <si>
    <t>CHIERICHETTI Flavio</t>
  </si>
  <si>
    <t>FICI Gabriele</t>
  </si>
  <si>
    <t>VENTURINI Rossano</t>
  </si>
  <si>
    <r>
      <t> </t>
    </r>
    <r>
      <rPr>
        <b/>
        <sz val="8"/>
        <color rgb="FFAA0000"/>
        <rFont val="Verdana"/>
        <family val="2"/>
      </rPr>
      <t>2. TRIBASTONE Mirco - 2017TWRCNB</t>
    </r>
  </si>
  <si>
    <t>BORTOLUSSI Luca</t>
  </si>
  <si>
    <t>Università degli Studi di TRIESTE</t>
  </si>
  <si>
    <t>80013890324</t>
  </si>
  <si>
    <t>TIEZZI Francesco</t>
  </si>
  <si>
    <t>TRIBASTONE Mirco</t>
  </si>
  <si>
    <t>92037570469</t>
  </si>
  <si>
    <t>TRUBIANI Catia</t>
  </si>
  <si>
    <t>Totale</t>
  </si>
  <si>
    <t>Settore  PE6 - Linea C</t>
  </si>
  <si>
    <r>
      <t> </t>
    </r>
    <r>
      <rPr>
        <b/>
        <sz val="8"/>
        <color rgb="FFAA0000"/>
        <rFont val="Verdana"/>
        <family val="2"/>
      </rPr>
      <t>1. SANSONE Carlo - 2017JYWF7P</t>
    </r>
  </si>
  <si>
    <t>CURTOTTI Donatella</t>
  </si>
  <si>
    <t>Università degli Studi di FOGGIA</t>
  </si>
  <si>
    <t>94045260711</t>
  </si>
  <si>
    <t>IMPEDOVO Donato</t>
  </si>
  <si>
    <t>MARCIALIS Gian Luca</t>
  </si>
  <si>
    <t>SANSONE Carlo</t>
  </si>
  <si>
    <t> 207.126</t>
  </si>
  <si>
    <t> 818.912</t>
  </si>
  <si>
    <t> 30.781</t>
  </si>
  <si>
    <t> 849.693</t>
  </si>
  <si>
    <r>
      <t> </t>
    </r>
    <r>
      <rPr>
        <b/>
        <sz val="8"/>
        <color rgb="FFAA0000"/>
        <rFont val="Verdana"/>
        <family val="2"/>
      </rPr>
      <t>1. LEONE Nicola - 2017M9C25L</t>
    </r>
  </si>
  <si>
    <t>LEONE Nicola</t>
  </si>
  <si>
    <t>Responsabile Procedimento</t>
  </si>
  <si>
    <t>Cofin.</t>
  </si>
  <si>
    <t>Contributo MIUR</t>
  </si>
  <si>
    <t>Dott. Vincenzo DI FELICE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</si>
</sst>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Verdana"/>
      <family val="2"/>
    </font>
    <font>
      <sz val="11"/>
      <color rgb="FF000000"/>
      <name val="Calibri"/>
      <family val="2"/>
      <scheme val="minor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8"/>
      <color rgb="FFAA0000"/>
      <name val="Verdana"/>
      <family val="2"/>
    </font>
    <font>
      <b/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left" vertical="center" wrapText="1"/>
    </xf>
    <xf numFmtId="3" fontId="4" fillId="2" borderId="4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workbookViewId="0">
      <selection activeCell="D149" sqref="D149"/>
    </sheetView>
  </sheetViews>
  <sheetFormatPr defaultRowHeight="14.4" x14ac:dyDescent="0.3"/>
  <cols>
    <col min="1" max="1" width="2.88671875" bestFit="1" customWidth="1"/>
    <col min="2" max="2" width="23.77734375" customWidth="1"/>
    <col min="3" max="3" width="34.77734375" customWidth="1"/>
    <col min="4" max="4" width="12.6640625" customWidth="1"/>
    <col min="5" max="8" width="10.77734375" customWidth="1"/>
    <col min="9" max="9" width="13.77734375" style="36" customWidth="1"/>
  </cols>
  <sheetData>
    <row r="1" spans="1:9" ht="14.4" customHeight="1" x14ac:dyDescent="0.3">
      <c r="A1" s="32" t="s">
        <v>0</v>
      </c>
      <c r="B1" s="32"/>
      <c r="C1" s="32"/>
      <c r="D1" s="32"/>
      <c r="E1" s="32"/>
      <c r="F1" s="32"/>
      <c r="G1" s="32"/>
      <c r="H1" s="32"/>
      <c r="I1" s="32"/>
    </row>
    <row r="2" spans="1:9" ht="14.4" customHeight="1" x14ac:dyDescent="0.3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ht="14.4" customHeight="1" x14ac:dyDescent="0.3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x14ac:dyDescent="0.3">
      <c r="A4" s="1"/>
      <c r="B4" s="2"/>
      <c r="C4" s="2"/>
      <c r="D4" s="3"/>
      <c r="E4" s="4"/>
      <c r="F4" s="4"/>
      <c r="G4" s="4"/>
      <c r="H4" s="4"/>
    </row>
    <row r="5" spans="1:9" ht="22.05" customHeight="1" x14ac:dyDescent="0.3">
      <c r="A5" s="5" t="s">
        <v>3</v>
      </c>
      <c r="B5" s="5" t="s">
        <v>4</v>
      </c>
      <c r="C5" s="5" t="s">
        <v>5</v>
      </c>
      <c r="D5" s="6" t="s">
        <v>6</v>
      </c>
      <c r="E5" s="7" t="s">
        <v>194</v>
      </c>
      <c r="F5" s="7" t="s">
        <v>195</v>
      </c>
      <c r="G5" s="7" t="s">
        <v>7</v>
      </c>
      <c r="H5" s="7" t="s">
        <v>8</v>
      </c>
      <c r="I5" s="5" t="s">
        <v>193</v>
      </c>
    </row>
    <row r="6" spans="1:9" ht="15" customHeight="1" x14ac:dyDescent="0.3">
      <c r="A6" s="30" t="s">
        <v>9</v>
      </c>
      <c r="B6" s="30"/>
      <c r="C6" s="30"/>
      <c r="D6" s="30"/>
      <c r="E6" s="30"/>
      <c r="F6" s="30"/>
      <c r="G6" s="30"/>
      <c r="H6" s="30"/>
      <c r="I6" s="37" t="s">
        <v>196</v>
      </c>
    </row>
    <row r="7" spans="1:9" ht="20.399999999999999" x14ac:dyDescent="0.3">
      <c r="A7" s="8">
        <v>1</v>
      </c>
      <c r="B7" s="9" t="s">
        <v>10</v>
      </c>
      <c r="C7" s="9" t="s">
        <v>11</v>
      </c>
      <c r="D7" s="10" t="s">
        <v>12</v>
      </c>
      <c r="E7" s="11">
        <v>31980</v>
      </c>
      <c r="F7" s="11">
        <v>137142</v>
      </c>
      <c r="G7" s="11">
        <v>0</v>
      </c>
      <c r="H7" s="11">
        <v>137142</v>
      </c>
      <c r="I7" s="38"/>
    </row>
    <row r="8" spans="1:9" ht="20.399999999999999" x14ac:dyDescent="0.3">
      <c r="A8" s="8">
        <v>2</v>
      </c>
      <c r="B8" s="9" t="s">
        <v>13</v>
      </c>
      <c r="C8" s="9" t="s">
        <v>14</v>
      </c>
      <c r="D8" s="10">
        <v>93008800505</v>
      </c>
      <c r="E8" s="11">
        <v>41743</v>
      </c>
      <c r="F8" s="11">
        <v>143001</v>
      </c>
      <c r="G8" s="11">
        <v>20310</v>
      </c>
      <c r="H8" s="11">
        <v>163311</v>
      </c>
      <c r="I8" s="38"/>
    </row>
    <row r="9" spans="1:9" ht="15" customHeight="1" x14ac:dyDescent="0.3">
      <c r="A9" s="8">
        <v>3</v>
      </c>
      <c r="B9" s="9" t="s">
        <v>15</v>
      </c>
      <c r="C9" s="9" t="s">
        <v>16</v>
      </c>
      <c r="D9" s="10" t="s">
        <v>17</v>
      </c>
      <c r="E9" s="11">
        <v>41172</v>
      </c>
      <c r="F9" s="11">
        <v>136976</v>
      </c>
      <c r="G9" s="11">
        <v>0</v>
      </c>
      <c r="H9" s="11">
        <v>136976</v>
      </c>
      <c r="I9" s="38"/>
    </row>
    <row r="10" spans="1:9" ht="15" customHeight="1" x14ac:dyDescent="0.3">
      <c r="A10" s="8">
        <v>4</v>
      </c>
      <c r="B10" s="9" t="s">
        <v>18</v>
      </c>
      <c r="C10" s="9" t="s">
        <v>19</v>
      </c>
      <c r="D10" s="10" t="s">
        <v>20</v>
      </c>
      <c r="E10" s="11">
        <v>35105</v>
      </c>
      <c r="F10" s="11">
        <v>109881</v>
      </c>
      <c r="G10" s="11">
        <v>0</v>
      </c>
      <c r="H10" s="11">
        <v>109881</v>
      </c>
      <c r="I10" s="38"/>
    </row>
    <row r="11" spans="1:9" ht="15" customHeight="1" x14ac:dyDescent="0.3">
      <c r="A11" s="8"/>
      <c r="B11" s="12" t="s">
        <v>21</v>
      </c>
      <c r="C11" s="9"/>
      <c r="D11" s="10"/>
      <c r="E11" s="13">
        <f>SUM(E7:E10)</f>
        <v>150000</v>
      </c>
      <c r="F11" s="13">
        <f t="shared" ref="F11:H11" si="0">SUM(F7:F10)</f>
        <v>527000</v>
      </c>
      <c r="G11" s="13">
        <f t="shared" si="0"/>
        <v>20310</v>
      </c>
      <c r="H11" s="13">
        <f t="shared" si="0"/>
        <v>547310</v>
      </c>
      <c r="I11" s="39"/>
    </row>
    <row r="12" spans="1:9" ht="15" customHeight="1" x14ac:dyDescent="0.3">
      <c r="A12" s="33" t="s">
        <v>22</v>
      </c>
      <c r="B12" s="30"/>
      <c r="C12" s="30"/>
      <c r="D12" s="30"/>
      <c r="E12" s="30"/>
      <c r="F12" s="30"/>
      <c r="G12" s="30"/>
      <c r="H12" s="30"/>
      <c r="I12" s="40" t="s">
        <v>196</v>
      </c>
    </row>
    <row r="13" spans="1:9" ht="15" customHeight="1" x14ac:dyDescent="0.3">
      <c r="A13" s="8">
        <v>5</v>
      </c>
      <c r="B13" s="9" t="s">
        <v>23</v>
      </c>
      <c r="C13" s="9" t="s">
        <v>24</v>
      </c>
      <c r="D13" s="10">
        <v>80006480281</v>
      </c>
      <c r="E13" s="11">
        <v>0</v>
      </c>
      <c r="F13" s="11">
        <v>171919</v>
      </c>
      <c r="G13" s="11">
        <v>0</v>
      </c>
      <c r="H13" s="11">
        <v>171919</v>
      </c>
      <c r="I13" s="41"/>
    </row>
    <row r="14" spans="1:9" ht="20.399999999999999" x14ac:dyDescent="0.3">
      <c r="A14" s="8">
        <v>6</v>
      </c>
      <c r="B14" s="9" t="s">
        <v>25</v>
      </c>
      <c r="C14" s="9" t="s">
        <v>11</v>
      </c>
      <c r="D14" s="10" t="s">
        <v>12</v>
      </c>
      <c r="E14" s="11">
        <v>30585</v>
      </c>
      <c r="F14" s="11">
        <v>221790</v>
      </c>
      <c r="G14" s="11">
        <v>26142</v>
      </c>
      <c r="H14" s="11">
        <v>247932</v>
      </c>
      <c r="I14" s="41"/>
    </row>
    <row r="15" spans="1:9" ht="15" customHeight="1" x14ac:dyDescent="0.3">
      <c r="A15" s="8">
        <v>7</v>
      </c>
      <c r="B15" s="9" t="s">
        <v>26</v>
      </c>
      <c r="C15" s="9" t="s">
        <v>27</v>
      </c>
      <c r="D15" s="10">
        <v>80018670655</v>
      </c>
      <c r="E15" s="11">
        <v>0</v>
      </c>
      <c r="F15" s="11">
        <v>224280</v>
      </c>
      <c r="G15" s="11">
        <v>0</v>
      </c>
      <c r="H15" s="11">
        <v>224280</v>
      </c>
      <c r="I15" s="41"/>
    </row>
    <row r="16" spans="1:9" ht="15" customHeight="1" x14ac:dyDescent="0.3">
      <c r="A16" s="8">
        <v>8</v>
      </c>
      <c r="B16" s="9" t="s">
        <v>28</v>
      </c>
      <c r="C16" s="9" t="s">
        <v>29</v>
      </c>
      <c r="D16" s="10" t="s">
        <v>30</v>
      </c>
      <c r="E16" s="11">
        <v>34593</v>
      </c>
      <c r="F16" s="11">
        <v>188222</v>
      </c>
      <c r="G16" s="11">
        <v>0</v>
      </c>
      <c r="H16" s="11">
        <v>188222</v>
      </c>
      <c r="I16" s="41"/>
    </row>
    <row r="17" spans="1:9" ht="15" customHeight="1" x14ac:dyDescent="0.3">
      <c r="A17" s="8"/>
      <c r="B17" s="12" t="s">
        <v>21</v>
      </c>
      <c r="C17" s="9"/>
      <c r="D17" s="10"/>
      <c r="E17" s="13">
        <f>SUM(E13:E16)</f>
        <v>65178</v>
      </c>
      <c r="F17" s="13">
        <f t="shared" ref="F17:H17" si="1">SUM(F13:F16)</f>
        <v>806211</v>
      </c>
      <c r="G17" s="13">
        <f t="shared" si="1"/>
        <v>26142</v>
      </c>
      <c r="H17" s="13">
        <f t="shared" si="1"/>
        <v>832353</v>
      </c>
      <c r="I17" s="42"/>
    </row>
    <row r="18" spans="1:9" ht="15" customHeight="1" x14ac:dyDescent="0.3">
      <c r="A18" s="30" t="s">
        <v>31</v>
      </c>
      <c r="B18" s="30"/>
      <c r="C18" s="30"/>
      <c r="D18" s="30"/>
      <c r="E18" s="30"/>
      <c r="F18" s="30"/>
      <c r="G18" s="30"/>
      <c r="H18" s="30"/>
      <c r="I18" s="37" t="s">
        <v>196</v>
      </c>
    </row>
    <row r="19" spans="1:9" ht="20.399999999999999" x14ac:dyDescent="0.3">
      <c r="A19" s="8">
        <v>9</v>
      </c>
      <c r="B19" s="9" t="s">
        <v>32</v>
      </c>
      <c r="C19" s="9" t="s">
        <v>33</v>
      </c>
      <c r="D19" s="10" t="s">
        <v>34</v>
      </c>
      <c r="E19" s="11">
        <v>30000</v>
      </c>
      <c r="F19" s="11">
        <v>128000</v>
      </c>
      <c r="G19" s="11">
        <v>0</v>
      </c>
      <c r="H19" s="11">
        <v>128000</v>
      </c>
      <c r="I19" s="38"/>
    </row>
    <row r="20" spans="1:9" ht="20.399999999999999" x14ac:dyDescent="0.3">
      <c r="A20" s="8">
        <v>10</v>
      </c>
      <c r="B20" s="9" t="s">
        <v>35</v>
      </c>
      <c r="C20" s="9" t="s">
        <v>36</v>
      </c>
      <c r="D20" s="10">
        <v>92037570469</v>
      </c>
      <c r="E20" s="11">
        <v>30000</v>
      </c>
      <c r="F20" s="11">
        <v>128000</v>
      </c>
      <c r="G20" s="11">
        <v>28440</v>
      </c>
      <c r="H20" s="11">
        <v>156440</v>
      </c>
      <c r="I20" s="38"/>
    </row>
    <row r="21" spans="1:9" ht="15" customHeight="1" x14ac:dyDescent="0.3">
      <c r="A21" s="8">
        <v>11</v>
      </c>
      <c r="B21" s="9" t="s">
        <v>37</v>
      </c>
      <c r="C21" s="9" t="s">
        <v>38</v>
      </c>
      <c r="D21" s="10">
        <v>80003670504</v>
      </c>
      <c r="E21" s="11">
        <v>30000</v>
      </c>
      <c r="F21" s="11">
        <v>128000</v>
      </c>
      <c r="G21" s="11">
        <v>0</v>
      </c>
      <c r="H21" s="11">
        <v>128000</v>
      </c>
      <c r="I21" s="38"/>
    </row>
    <row r="22" spans="1:9" ht="15" customHeight="1" x14ac:dyDescent="0.3">
      <c r="A22" s="8">
        <v>12</v>
      </c>
      <c r="B22" s="9" t="s">
        <v>39</v>
      </c>
      <c r="C22" s="9" t="s">
        <v>40</v>
      </c>
      <c r="D22" s="10">
        <v>81001910439</v>
      </c>
      <c r="E22" s="11">
        <v>30000</v>
      </c>
      <c r="F22" s="11">
        <v>128000</v>
      </c>
      <c r="G22" s="11">
        <v>0</v>
      </c>
      <c r="H22" s="11">
        <v>128000</v>
      </c>
      <c r="I22" s="38"/>
    </row>
    <row r="23" spans="1:9" ht="15" customHeight="1" x14ac:dyDescent="0.3">
      <c r="A23" s="8">
        <v>13</v>
      </c>
      <c r="B23" s="9" t="s">
        <v>41</v>
      </c>
      <c r="C23" s="9" t="s">
        <v>42</v>
      </c>
      <c r="D23" s="10">
        <v>80014550307</v>
      </c>
      <c r="E23" s="11">
        <v>30000</v>
      </c>
      <c r="F23" s="11">
        <v>128000</v>
      </c>
      <c r="G23" s="11">
        <v>0</v>
      </c>
      <c r="H23" s="11">
        <v>128000</v>
      </c>
      <c r="I23" s="38"/>
    </row>
    <row r="24" spans="1:9" ht="15" customHeight="1" x14ac:dyDescent="0.3">
      <c r="A24" s="8">
        <v>14</v>
      </c>
      <c r="B24" s="9" t="s">
        <v>43</v>
      </c>
      <c r="C24" s="9" t="s">
        <v>44</v>
      </c>
      <c r="D24" s="10">
        <v>80054330586</v>
      </c>
      <c r="E24" s="11">
        <v>30000</v>
      </c>
      <c r="F24" s="11">
        <v>128000</v>
      </c>
      <c r="G24" s="11">
        <v>0</v>
      </c>
      <c r="H24" s="11">
        <v>128000</v>
      </c>
      <c r="I24" s="38"/>
    </row>
    <row r="25" spans="1:9" ht="15" customHeight="1" x14ac:dyDescent="0.3">
      <c r="A25" s="8"/>
      <c r="B25" s="12" t="s">
        <v>21</v>
      </c>
      <c r="C25" s="9"/>
      <c r="D25" s="10"/>
      <c r="E25" s="13">
        <f>SUM(E19:E24)</f>
        <v>180000</v>
      </c>
      <c r="F25" s="13">
        <f t="shared" ref="F25:H25" si="2">SUM(F19:F24)</f>
        <v>768000</v>
      </c>
      <c r="G25" s="13">
        <f t="shared" si="2"/>
        <v>28440</v>
      </c>
      <c r="H25" s="13">
        <f t="shared" si="2"/>
        <v>796440</v>
      </c>
      <c r="I25" s="39"/>
    </row>
    <row r="26" spans="1:9" ht="15" customHeight="1" x14ac:dyDescent="0.3">
      <c r="A26" s="30" t="s">
        <v>45</v>
      </c>
      <c r="B26" s="30"/>
      <c r="C26" s="30"/>
      <c r="D26" s="30"/>
      <c r="E26" s="30"/>
      <c r="F26" s="30"/>
      <c r="G26" s="30"/>
      <c r="H26" s="30"/>
      <c r="I26" s="37" t="s">
        <v>196</v>
      </c>
    </row>
    <row r="27" spans="1:9" ht="15" customHeight="1" x14ac:dyDescent="0.3">
      <c r="A27" s="8">
        <v>15</v>
      </c>
      <c r="B27" s="9" t="s">
        <v>46</v>
      </c>
      <c r="C27" s="9" t="s">
        <v>47</v>
      </c>
      <c r="D27" s="10" t="s">
        <v>48</v>
      </c>
      <c r="E27" s="11">
        <v>28000</v>
      </c>
      <c r="F27" s="11">
        <v>159263</v>
      </c>
      <c r="G27" s="11">
        <v>0</v>
      </c>
      <c r="H27" s="11">
        <v>159263</v>
      </c>
      <c r="I27" s="38"/>
    </row>
    <row r="28" spans="1:9" ht="15" customHeight="1" x14ac:dyDescent="0.3">
      <c r="A28" s="8">
        <v>16</v>
      </c>
      <c r="B28" s="9" t="s">
        <v>49</v>
      </c>
      <c r="C28" s="9" t="s">
        <v>50</v>
      </c>
      <c r="D28" s="10" t="s">
        <v>51</v>
      </c>
      <c r="E28" s="11">
        <v>45674</v>
      </c>
      <c r="F28" s="11">
        <v>184203</v>
      </c>
      <c r="G28" s="11">
        <v>23550</v>
      </c>
      <c r="H28" s="11">
        <v>207753</v>
      </c>
      <c r="I28" s="39"/>
    </row>
    <row r="29" spans="1:9" ht="22.2" customHeight="1" x14ac:dyDescent="0.3">
      <c r="A29" s="5" t="s">
        <v>3</v>
      </c>
      <c r="B29" s="5" t="s">
        <v>4</v>
      </c>
      <c r="C29" s="5" t="s">
        <v>5</v>
      </c>
      <c r="D29" s="6" t="s">
        <v>6</v>
      </c>
      <c r="E29" s="7" t="s">
        <v>194</v>
      </c>
      <c r="F29" s="7" t="s">
        <v>195</v>
      </c>
      <c r="G29" s="7" t="s">
        <v>7</v>
      </c>
      <c r="H29" s="7" t="s">
        <v>8</v>
      </c>
      <c r="I29" s="5" t="s">
        <v>193</v>
      </c>
    </row>
    <row r="30" spans="1:9" ht="15" customHeight="1" x14ac:dyDescent="0.3">
      <c r="A30" s="8">
        <v>17</v>
      </c>
      <c r="B30" s="9" t="s">
        <v>52</v>
      </c>
      <c r="C30" s="9" t="s">
        <v>53</v>
      </c>
      <c r="D30" s="10" t="s">
        <v>54</v>
      </c>
      <c r="E30" s="11">
        <v>30105</v>
      </c>
      <c r="F30" s="11">
        <v>136503</v>
      </c>
      <c r="G30" s="11">
        <v>0</v>
      </c>
      <c r="H30" s="11">
        <v>136503</v>
      </c>
      <c r="I30" s="37" t="s">
        <v>196</v>
      </c>
    </row>
    <row r="31" spans="1:9" ht="15" customHeight="1" x14ac:dyDescent="0.3">
      <c r="A31" s="8">
        <v>18</v>
      </c>
      <c r="B31" s="9" t="s">
        <v>55</v>
      </c>
      <c r="C31" s="9" t="s">
        <v>27</v>
      </c>
      <c r="D31" s="10" t="s">
        <v>56</v>
      </c>
      <c r="E31" s="11">
        <v>46221</v>
      </c>
      <c r="F31" s="11">
        <v>155031</v>
      </c>
      <c r="G31" s="11">
        <v>0</v>
      </c>
      <c r="H31" s="11">
        <v>155031</v>
      </c>
      <c r="I31" s="38"/>
    </row>
    <row r="32" spans="1:9" ht="15" customHeight="1" x14ac:dyDescent="0.3">
      <c r="A32" s="8"/>
      <c r="B32" s="12" t="s">
        <v>21</v>
      </c>
      <c r="C32" s="9"/>
      <c r="D32" s="10"/>
      <c r="E32" s="13">
        <f>SUM(E27:E31)</f>
        <v>150000</v>
      </c>
      <c r="F32" s="13">
        <f t="shared" ref="F32:H32" si="3">SUM(F27:F31)</f>
        <v>635000</v>
      </c>
      <c r="G32" s="13">
        <f t="shared" si="3"/>
        <v>23550</v>
      </c>
      <c r="H32" s="13">
        <f t="shared" si="3"/>
        <v>658550</v>
      </c>
      <c r="I32" s="39"/>
    </row>
    <row r="33" spans="1:9" ht="15" customHeight="1" x14ac:dyDescent="0.3">
      <c r="A33" s="30" t="s">
        <v>57</v>
      </c>
      <c r="B33" s="30"/>
      <c r="C33" s="30"/>
      <c r="D33" s="30"/>
      <c r="E33" s="30"/>
      <c r="F33" s="30"/>
      <c r="G33" s="30"/>
      <c r="H33" s="30"/>
      <c r="I33" s="37" t="s">
        <v>196</v>
      </c>
    </row>
    <row r="34" spans="1:9" ht="15" customHeight="1" x14ac:dyDescent="0.3">
      <c r="A34" s="8">
        <v>19</v>
      </c>
      <c r="B34" s="9" t="s">
        <v>58</v>
      </c>
      <c r="C34" s="9" t="s">
        <v>38</v>
      </c>
      <c r="D34" s="10" t="s">
        <v>59</v>
      </c>
      <c r="E34" s="11">
        <v>31600</v>
      </c>
      <c r="F34" s="11">
        <v>93127</v>
      </c>
      <c r="G34" s="11">
        <v>15090</v>
      </c>
      <c r="H34" s="11">
        <v>108217</v>
      </c>
      <c r="I34" s="38"/>
    </row>
    <row r="35" spans="1:9" ht="15" customHeight="1" x14ac:dyDescent="0.3">
      <c r="A35" s="8">
        <v>20</v>
      </c>
      <c r="B35" s="9" t="s">
        <v>60</v>
      </c>
      <c r="C35" s="9" t="s">
        <v>61</v>
      </c>
      <c r="D35" s="10" t="s">
        <v>62</v>
      </c>
      <c r="E35" s="11">
        <v>33400</v>
      </c>
      <c r="F35" s="11">
        <v>101040</v>
      </c>
      <c r="G35" s="11">
        <v>0</v>
      </c>
      <c r="H35" s="11">
        <v>101040</v>
      </c>
      <c r="I35" s="38"/>
    </row>
    <row r="36" spans="1:9" ht="15" customHeight="1" x14ac:dyDescent="0.3">
      <c r="A36" s="8">
        <v>21</v>
      </c>
      <c r="B36" s="9" t="s">
        <v>63</v>
      </c>
      <c r="C36" s="9" t="s">
        <v>53</v>
      </c>
      <c r="D36" s="10" t="s">
        <v>54</v>
      </c>
      <c r="E36" s="11">
        <v>30000</v>
      </c>
      <c r="F36" s="11">
        <v>93167</v>
      </c>
      <c r="G36" s="11">
        <v>0</v>
      </c>
      <c r="H36" s="11">
        <v>93167</v>
      </c>
      <c r="I36" s="38"/>
    </row>
    <row r="37" spans="1:9" ht="20.399999999999999" x14ac:dyDescent="0.3">
      <c r="A37" s="8">
        <v>22</v>
      </c>
      <c r="B37" s="9" t="s">
        <v>64</v>
      </c>
      <c r="C37" s="9" t="s">
        <v>65</v>
      </c>
      <c r="D37" s="10" t="s">
        <v>66</v>
      </c>
      <c r="E37" s="11">
        <v>30000</v>
      </c>
      <c r="F37" s="11">
        <v>90666</v>
      </c>
      <c r="G37" s="11">
        <v>0</v>
      </c>
      <c r="H37" s="11">
        <v>90666</v>
      </c>
      <c r="I37" s="38"/>
    </row>
    <row r="38" spans="1:9" ht="15" customHeight="1" x14ac:dyDescent="0.3">
      <c r="A38" s="8"/>
      <c r="B38" s="12" t="s">
        <v>21</v>
      </c>
      <c r="C38" s="9"/>
      <c r="D38" s="10"/>
      <c r="E38" s="13">
        <f>SUM(E34:E37)</f>
        <v>125000</v>
      </c>
      <c r="F38" s="13">
        <f t="shared" ref="F38:H38" si="4">SUM(F34:F37)</f>
        <v>378000</v>
      </c>
      <c r="G38" s="13">
        <f t="shared" si="4"/>
        <v>15090</v>
      </c>
      <c r="H38" s="13">
        <f t="shared" si="4"/>
        <v>393090</v>
      </c>
      <c r="I38" s="39"/>
    </row>
    <row r="39" spans="1:9" ht="15" customHeight="1" x14ac:dyDescent="0.3">
      <c r="A39" s="30" t="s">
        <v>67</v>
      </c>
      <c r="B39" s="30"/>
      <c r="C39" s="30"/>
      <c r="D39" s="30"/>
      <c r="E39" s="30"/>
      <c r="F39" s="30"/>
      <c r="G39" s="30"/>
      <c r="H39" s="30"/>
      <c r="I39" s="37" t="s">
        <v>196</v>
      </c>
    </row>
    <row r="40" spans="1:9" ht="15" customHeight="1" x14ac:dyDescent="0.3">
      <c r="A40" s="8">
        <v>23</v>
      </c>
      <c r="B40" s="9" t="s">
        <v>68</v>
      </c>
      <c r="C40" s="9" t="s">
        <v>38</v>
      </c>
      <c r="D40" s="10" t="s">
        <v>59</v>
      </c>
      <c r="E40" s="11">
        <v>36000</v>
      </c>
      <c r="F40" s="11">
        <v>159600</v>
      </c>
      <c r="G40" s="11">
        <v>0</v>
      </c>
      <c r="H40" s="11">
        <v>159600</v>
      </c>
      <c r="I40" s="38"/>
    </row>
    <row r="41" spans="1:9" ht="15" customHeight="1" x14ac:dyDescent="0.3">
      <c r="A41" s="8">
        <v>24</v>
      </c>
      <c r="B41" s="9" t="s">
        <v>69</v>
      </c>
      <c r="C41" s="9" t="s">
        <v>47</v>
      </c>
      <c r="D41" s="10" t="s">
        <v>48</v>
      </c>
      <c r="E41" s="11">
        <v>36000</v>
      </c>
      <c r="F41" s="11">
        <v>161600</v>
      </c>
      <c r="G41" s="11">
        <v>25128</v>
      </c>
      <c r="H41" s="11">
        <v>186728</v>
      </c>
      <c r="I41" s="38"/>
    </row>
    <row r="42" spans="1:9" ht="15" customHeight="1" x14ac:dyDescent="0.3">
      <c r="A42" s="8">
        <v>25</v>
      </c>
      <c r="B42" s="9" t="s">
        <v>70</v>
      </c>
      <c r="C42" s="9" t="s">
        <v>24</v>
      </c>
      <c r="D42" s="10" t="s">
        <v>71</v>
      </c>
      <c r="E42" s="11">
        <v>24000</v>
      </c>
      <c r="F42" s="11">
        <v>140400</v>
      </c>
      <c r="G42" s="11">
        <v>0</v>
      </c>
      <c r="H42" s="11">
        <v>140400</v>
      </c>
      <c r="I42" s="38"/>
    </row>
    <row r="43" spans="1:9" ht="15" customHeight="1" x14ac:dyDescent="0.3">
      <c r="A43" s="8">
        <v>26</v>
      </c>
      <c r="B43" s="9" t="s">
        <v>72</v>
      </c>
      <c r="C43" s="9" t="s">
        <v>73</v>
      </c>
      <c r="D43" s="10" t="s">
        <v>74</v>
      </c>
      <c r="E43" s="11">
        <v>45000</v>
      </c>
      <c r="F43" s="11">
        <v>235000</v>
      </c>
      <c r="G43" s="11">
        <v>0</v>
      </c>
      <c r="H43" s="11">
        <v>235000</v>
      </c>
      <c r="I43" s="38"/>
    </row>
    <row r="44" spans="1:9" ht="15" customHeight="1" x14ac:dyDescent="0.3">
      <c r="A44" s="8"/>
      <c r="B44" s="12" t="s">
        <v>21</v>
      </c>
      <c r="C44" s="9"/>
      <c r="D44" s="10"/>
      <c r="E44" s="13">
        <f>SUM(E40:E43)</f>
        <v>141000</v>
      </c>
      <c r="F44" s="13">
        <f t="shared" ref="F44:H44" si="5">SUM(F40:F43)</f>
        <v>696600</v>
      </c>
      <c r="G44" s="13">
        <f t="shared" si="5"/>
        <v>25128</v>
      </c>
      <c r="H44" s="13">
        <f t="shared" si="5"/>
        <v>721728</v>
      </c>
      <c r="I44" s="39"/>
    </row>
    <row r="45" spans="1:9" ht="15" customHeight="1" x14ac:dyDescent="0.3">
      <c r="A45" s="30" t="s">
        <v>75</v>
      </c>
      <c r="B45" s="30"/>
      <c r="C45" s="30"/>
      <c r="D45" s="30"/>
      <c r="E45" s="30"/>
      <c r="F45" s="30"/>
      <c r="G45" s="30"/>
      <c r="H45" s="30"/>
      <c r="I45" s="37" t="s">
        <v>196</v>
      </c>
    </row>
    <row r="46" spans="1:9" ht="15" customHeight="1" x14ac:dyDescent="0.3">
      <c r="A46" s="8">
        <v>27</v>
      </c>
      <c r="B46" s="9" t="s">
        <v>76</v>
      </c>
      <c r="C46" s="9" t="s">
        <v>29</v>
      </c>
      <c r="D46" s="10" t="s">
        <v>30</v>
      </c>
      <c r="E46" s="11">
        <v>150000</v>
      </c>
      <c r="F46" s="11">
        <v>743000</v>
      </c>
      <c r="G46" s="11">
        <v>26790</v>
      </c>
      <c r="H46" s="11">
        <v>769790</v>
      </c>
      <c r="I46" s="38"/>
    </row>
    <row r="47" spans="1:9" ht="15" customHeight="1" x14ac:dyDescent="0.3">
      <c r="A47" s="8"/>
      <c r="B47" s="12" t="s">
        <v>21</v>
      </c>
      <c r="C47" s="9"/>
      <c r="D47" s="10"/>
      <c r="E47" s="13">
        <f>SUM(E46)</f>
        <v>150000</v>
      </c>
      <c r="F47" s="13">
        <f t="shared" ref="F47:H47" si="6">SUM(F46)</f>
        <v>743000</v>
      </c>
      <c r="G47" s="13">
        <f t="shared" si="6"/>
        <v>26790</v>
      </c>
      <c r="H47" s="13">
        <f t="shared" si="6"/>
        <v>769790</v>
      </c>
      <c r="I47" s="39"/>
    </row>
    <row r="48" spans="1:9" ht="15" customHeight="1" x14ac:dyDescent="0.3">
      <c r="A48" s="30" t="s">
        <v>77</v>
      </c>
      <c r="B48" s="30"/>
      <c r="C48" s="30"/>
      <c r="D48" s="30"/>
      <c r="E48" s="30"/>
      <c r="F48" s="30"/>
      <c r="G48" s="30"/>
      <c r="H48" s="30"/>
      <c r="I48" s="37" t="s">
        <v>196</v>
      </c>
    </row>
    <row r="49" spans="1:9" ht="15" customHeight="1" x14ac:dyDescent="0.3">
      <c r="A49" s="8">
        <v>28</v>
      </c>
      <c r="B49" s="9" t="s">
        <v>78</v>
      </c>
      <c r="C49" s="9" t="s">
        <v>79</v>
      </c>
      <c r="D49" s="10" t="s">
        <v>80</v>
      </c>
      <c r="E49" s="11">
        <v>34265</v>
      </c>
      <c r="F49" s="11">
        <v>99695</v>
      </c>
      <c r="G49" s="11">
        <v>0</v>
      </c>
      <c r="H49" s="11">
        <v>99695</v>
      </c>
      <c r="I49" s="38"/>
    </row>
    <row r="50" spans="1:9" ht="15" customHeight="1" x14ac:dyDescent="0.3">
      <c r="A50" s="8">
        <v>29</v>
      </c>
      <c r="B50" s="9" t="s">
        <v>81</v>
      </c>
      <c r="C50" s="9" t="s">
        <v>82</v>
      </c>
      <c r="D50" s="10" t="s">
        <v>83</v>
      </c>
      <c r="E50" s="11">
        <v>35683</v>
      </c>
      <c r="F50" s="11">
        <v>99742</v>
      </c>
      <c r="G50" s="11">
        <v>0</v>
      </c>
      <c r="H50" s="11">
        <v>99742</v>
      </c>
      <c r="I50" s="38"/>
    </row>
    <row r="51" spans="1:9" ht="15" customHeight="1" x14ac:dyDescent="0.3">
      <c r="A51" s="8">
        <v>30</v>
      </c>
      <c r="B51" s="9" t="s">
        <v>84</v>
      </c>
      <c r="C51" s="9" t="s">
        <v>38</v>
      </c>
      <c r="D51" s="10" t="s">
        <v>59</v>
      </c>
      <c r="E51" s="11">
        <v>24749</v>
      </c>
      <c r="F51" s="11">
        <v>76385</v>
      </c>
      <c r="G51" s="11">
        <v>0</v>
      </c>
      <c r="H51" s="11">
        <v>76385</v>
      </c>
      <c r="I51" s="38"/>
    </row>
    <row r="52" spans="1:9" ht="20.399999999999999" x14ac:dyDescent="0.3">
      <c r="A52" s="8">
        <v>31</v>
      </c>
      <c r="B52" s="9" t="s">
        <v>85</v>
      </c>
      <c r="C52" s="9" t="s">
        <v>86</v>
      </c>
      <c r="D52" s="10" t="s">
        <v>87</v>
      </c>
      <c r="E52" s="11">
        <v>31512</v>
      </c>
      <c r="F52" s="11">
        <v>98239</v>
      </c>
      <c r="G52" s="11">
        <v>22860</v>
      </c>
      <c r="H52" s="11">
        <v>121099</v>
      </c>
      <c r="I52" s="38"/>
    </row>
    <row r="53" spans="1:9" ht="15" customHeight="1" x14ac:dyDescent="0.3">
      <c r="A53" s="8">
        <v>32</v>
      </c>
      <c r="B53" s="9" t="s">
        <v>88</v>
      </c>
      <c r="C53" s="9" t="s">
        <v>89</v>
      </c>
      <c r="D53" s="10" t="s">
        <v>90</v>
      </c>
      <c r="E53" s="11">
        <v>32799</v>
      </c>
      <c r="F53" s="11">
        <v>100012</v>
      </c>
      <c r="G53" s="11">
        <v>0</v>
      </c>
      <c r="H53" s="11">
        <v>100012</v>
      </c>
      <c r="I53" s="38"/>
    </row>
    <row r="54" spans="1:9" ht="15" customHeight="1" x14ac:dyDescent="0.3">
      <c r="A54" s="8">
        <v>33</v>
      </c>
      <c r="B54" s="9" t="s">
        <v>91</v>
      </c>
      <c r="C54" s="9" t="s">
        <v>24</v>
      </c>
      <c r="D54" s="10" t="s">
        <v>71</v>
      </c>
      <c r="E54" s="11">
        <v>30992</v>
      </c>
      <c r="F54" s="11">
        <v>97927</v>
      </c>
      <c r="G54" s="11">
        <v>0</v>
      </c>
      <c r="H54" s="11">
        <v>97927</v>
      </c>
      <c r="I54" s="38"/>
    </row>
    <row r="55" spans="1:9" ht="15" customHeight="1" x14ac:dyDescent="0.3">
      <c r="A55" s="8"/>
      <c r="B55" s="12" t="s">
        <v>21</v>
      </c>
      <c r="C55" s="9"/>
      <c r="D55" s="10"/>
      <c r="E55" s="13">
        <f>SUM(E49:E54)</f>
        <v>190000</v>
      </c>
      <c r="F55" s="13">
        <f t="shared" ref="F55:H55" si="7">SUM(F49:F54)</f>
        <v>572000</v>
      </c>
      <c r="G55" s="13">
        <f t="shared" si="7"/>
        <v>22860</v>
      </c>
      <c r="H55" s="13">
        <f t="shared" si="7"/>
        <v>594860</v>
      </c>
      <c r="I55" s="39"/>
    </row>
    <row r="56" spans="1:9" ht="22.2" customHeight="1" x14ac:dyDescent="0.3">
      <c r="A56" s="5" t="s">
        <v>3</v>
      </c>
      <c r="B56" s="5" t="s">
        <v>4</v>
      </c>
      <c r="C56" s="5" t="s">
        <v>5</v>
      </c>
      <c r="D56" s="6" t="s">
        <v>6</v>
      </c>
      <c r="E56" s="7" t="s">
        <v>194</v>
      </c>
      <c r="F56" s="7" t="s">
        <v>195</v>
      </c>
      <c r="G56" s="7" t="s">
        <v>7</v>
      </c>
      <c r="H56" s="7" t="s">
        <v>8</v>
      </c>
      <c r="I56" s="5" t="s">
        <v>193</v>
      </c>
    </row>
    <row r="57" spans="1:9" ht="15" customHeight="1" x14ac:dyDescent="0.3">
      <c r="A57" s="30" t="s">
        <v>92</v>
      </c>
      <c r="B57" s="30"/>
      <c r="C57" s="30"/>
      <c r="D57" s="30"/>
      <c r="E57" s="30"/>
      <c r="F57" s="30"/>
      <c r="G57" s="30"/>
      <c r="H57" s="30"/>
      <c r="I57" s="37" t="s">
        <v>196</v>
      </c>
    </row>
    <row r="58" spans="1:9" ht="15" customHeight="1" x14ac:dyDescent="0.3">
      <c r="A58" s="8">
        <v>34</v>
      </c>
      <c r="B58" s="9" t="s">
        <v>93</v>
      </c>
      <c r="C58" s="9" t="s">
        <v>94</v>
      </c>
      <c r="D58" s="10" t="s">
        <v>95</v>
      </c>
      <c r="E58" s="11">
        <v>22000</v>
      </c>
      <c r="F58" s="11">
        <v>145317</v>
      </c>
      <c r="G58" s="11">
        <v>0</v>
      </c>
      <c r="H58" s="11">
        <v>145317</v>
      </c>
      <c r="I58" s="38"/>
    </row>
    <row r="59" spans="1:9" ht="15" customHeight="1" x14ac:dyDescent="0.3">
      <c r="A59" s="8">
        <v>35</v>
      </c>
      <c r="B59" s="9" t="s">
        <v>96</v>
      </c>
      <c r="C59" s="9" t="s">
        <v>97</v>
      </c>
      <c r="D59" s="10" t="s">
        <v>98</v>
      </c>
      <c r="E59" s="11">
        <v>23000</v>
      </c>
      <c r="F59" s="11">
        <v>155332</v>
      </c>
      <c r="G59" s="11">
        <v>0</v>
      </c>
      <c r="H59" s="11">
        <v>155332</v>
      </c>
      <c r="I59" s="38"/>
    </row>
    <row r="60" spans="1:9" ht="15" customHeight="1" x14ac:dyDescent="0.3">
      <c r="A60" s="8">
        <v>36</v>
      </c>
      <c r="B60" s="9" t="s">
        <v>99</v>
      </c>
      <c r="C60" s="9" t="s">
        <v>100</v>
      </c>
      <c r="D60" s="10" t="s">
        <v>101</v>
      </c>
      <c r="E60" s="11">
        <v>22000</v>
      </c>
      <c r="F60" s="11">
        <v>151297</v>
      </c>
      <c r="G60" s="11">
        <v>0</v>
      </c>
      <c r="H60" s="11">
        <v>151297</v>
      </c>
      <c r="I60" s="38"/>
    </row>
    <row r="61" spans="1:9" ht="20.399999999999999" x14ac:dyDescent="0.3">
      <c r="A61" s="8">
        <v>37</v>
      </c>
      <c r="B61" s="9" t="s">
        <v>102</v>
      </c>
      <c r="C61" s="9" t="s">
        <v>61</v>
      </c>
      <c r="D61" s="10" t="s">
        <v>62</v>
      </c>
      <c r="E61" s="11">
        <v>22000</v>
      </c>
      <c r="F61" s="11">
        <v>145317</v>
      </c>
      <c r="G61" s="11">
        <v>0</v>
      </c>
      <c r="H61" s="11">
        <v>145317</v>
      </c>
      <c r="I61" s="38"/>
    </row>
    <row r="62" spans="1:9" ht="15" customHeight="1" x14ac:dyDescent="0.3">
      <c r="A62" s="8">
        <v>38</v>
      </c>
      <c r="B62" s="9" t="s">
        <v>103</v>
      </c>
      <c r="C62" s="9" t="s">
        <v>82</v>
      </c>
      <c r="D62" s="10" t="s">
        <v>83</v>
      </c>
      <c r="E62" s="11">
        <v>31000</v>
      </c>
      <c r="F62" s="11">
        <v>183737</v>
      </c>
      <c r="G62" s="11">
        <v>27030</v>
      </c>
      <c r="H62" s="11">
        <v>210767</v>
      </c>
      <c r="I62" s="38"/>
    </row>
    <row r="63" spans="1:9" ht="15" customHeight="1" x14ac:dyDescent="0.3">
      <c r="A63" s="8"/>
      <c r="B63" s="12" t="s">
        <v>21</v>
      </c>
      <c r="C63" s="9"/>
      <c r="D63" s="10"/>
      <c r="E63" s="13">
        <f>SUM(E58:E62)</f>
        <v>120000</v>
      </c>
      <c r="F63" s="13">
        <f>SUM(F58:F62)</f>
        <v>781000</v>
      </c>
      <c r="G63" s="13">
        <f>SUM(G58:G62)</f>
        <v>27030</v>
      </c>
      <c r="H63" s="13">
        <f>SUM(H58:H62)</f>
        <v>808030</v>
      </c>
      <c r="I63" s="39"/>
    </row>
    <row r="64" spans="1:9" ht="15" customHeight="1" x14ac:dyDescent="0.3">
      <c r="A64" s="30" t="s">
        <v>104</v>
      </c>
      <c r="B64" s="30"/>
      <c r="C64" s="30"/>
      <c r="D64" s="30"/>
      <c r="E64" s="30"/>
      <c r="F64" s="30"/>
      <c r="G64" s="30"/>
      <c r="H64" s="30"/>
      <c r="I64" s="37" t="s">
        <v>196</v>
      </c>
    </row>
    <row r="65" spans="1:9" ht="15" customHeight="1" x14ac:dyDescent="0.3">
      <c r="A65" s="8">
        <v>39</v>
      </c>
      <c r="B65" s="9" t="s">
        <v>105</v>
      </c>
      <c r="C65" s="9" t="s">
        <v>61</v>
      </c>
      <c r="D65" s="10" t="s">
        <v>62</v>
      </c>
      <c r="E65" s="11">
        <v>15940</v>
      </c>
      <c r="F65" s="11">
        <v>141540</v>
      </c>
      <c r="G65" s="11">
        <v>0</v>
      </c>
      <c r="H65" s="11">
        <v>141540</v>
      </c>
      <c r="I65" s="38"/>
    </row>
    <row r="66" spans="1:9" ht="20.399999999999999" x14ac:dyDescent="0.3">
      <c r="A66" s="8">
        <v>40</v>
      </c>
      <c r="B66" s="9" t="s">
        <v>106</v>
      </c>
      <c r="C66" s="9" t="s">
        <v>33</v>
      </c>
      <c r="D66" s="10" t="s">
        <v>34</v>
      </c>
      <c r="E66" s="11">
        <v>23920</v>
      </c>
      <c r="F66" s="11">
        <v>122220</v>
      </c>
      <c r="G66" s="11">
        <v>0</v>
      </c>
      <c r="H66" s="11">
        <v>122220</v>
      </c>
      <c r="I66" s="38"/>
    </row>
    <row r="67" spans="1:9" ht="15" customHeight="1" x14ac:dyDescent="0.3">
      <c r="A67" s="8">
        <v>41</v>
      </c>
      <c r="B67" s="9" t="s">
        <v>107</v>
      </c>
      <c r="C67" s="9" t="s">
        <v>100</v>
      </c>
      <c r="D67" s="10" t="s">
        <v>101</v>
      </c>
      <c r="E67" s="11">
        <v>12640</v>
      </c>
      <c r="F67" s="11">
        <v>140810</v>
      </c>
      <c r="G67" s="11">
        <v>0</v>
      </c>
      <c r="H67" s="11">
        <v>140810</v>
      </c>
      <c r="I67" s="38"/>
    </row>
    <row r="68" spans="1:9" ht="15" customHeight="1" x14ac:dyDescent="0.3">
      <c r="A68" s="8">
        <v>42</v>
      </c>
      <c r="B68" s="9" t="s">
        <v>108</v>
      </c>
      <c r="C68" s="9" t="s">
        <v>82</v>
      </c>
      <c r="D68" s="10" t="s">
        <v>83</v>
      </c>
      <c r="E68" s="11">
        <v>13080</v>
      </c>
      <c r="F68" s="11">
        <v>139990</v>
      </c>
      <c r="G68" s="11">
        <v>27450</v>
      </c>
      <c r="H68" s="11">
        <v>167440</v>
      </c>
      <c r="I68" s="38"/>
    </row>
    <row r="69" spans="1:9" ht="15" customHeight="1" x14ac:dyDescent="0.3">
      <c r="A69" s="8">
        <v>43</v>
      </c>
      <c r="B69" s="9" t="s">
        <v>109</v>
      </c>
      <c r="C69" s="9" t="s">
        <v>27</v>
      </c>
      <c r="D69" s="10" t="s">
        <v>56</v>
      </c>
      <c r="E69" s="11">
        <v>25800</v>
      </c>
      <c r="F69" s="11">
        <v>121740</v>
      </c>
      <c r="G69" s="11">
        <v>0</v>
      </c>
      <c r="H69" s="11">
        <v>121740</v>
      </c>
      <c r="I69" s="38"/>
    </row>
    <row r="70" spans="1:9" ht="20.399999999999999" x14ac:dyDescent="0.3">
      <c r="A70" s="8">
        <v>44</v>
      </c>
      <c r="B70" s="9" t="s">
        <v>110</v>
      </c>
      <c r="C70" s="9" t="s">
        <v>86</v>
      </c>
      <c r="D70" s="10" t="s">
        <v>87</v>
      </c>
      <c r="E70" s="11">
        <v>33620</v>
      </c>
      <c r="F70" s="11">
        <v>123700</v>
      </c>
      <c r="G70" s="11">
        <v>0</v>
      </c>
      <c r="H70" s="11">
        <v>123700</v>
      </c>
      <c r="I70" s="38"/>
    </row>
    <row r="71" spans="1:9" ht="15" customHeight="1" x14ac:dyDescent="0.3">
      <c r="A71" s="8"/>
      <c r="B71" s="12" t="s">
        <v>21</v>
      </c>
      <c r="C71" s="9"/>
      <c r="D71" s="10"/>
      <c r="E71" s="13">
        <f>SUM(E65:E70)</f>
        <v>125000</v>
      </c>
      <c r="F71" s="13">
        <f t="shared" ref="F71:H71" si="8">SUM(F65:F70)</f>
        <v>790000</v>
      </c>
      <c r="G71" s="13">
        <f t="shared" si="8"/>
        <v>27450</v>
      </c>
      <c r="H71" s="13">
        <f t="shared" si="8"/>
        <v>817450</v>
      </c>
      <c r="I71" s="39"/>
    </row>
    <row r="72" spans="1:9" ht="15" customHeight="1" x14ac:dyDescent="0.3">
      <c r="A72" s="30" t="s">
        <v>111</v>
      </c>
      <c r="B72" s="30"/>
      <c r="C72" s="30"/>
      <c r="D72" s="30"/>
      <c r="E72" s="30"/>
      <c r="F72" s="30"/>
      <c r="G72" s="30"/>
      <c r="H72" s="30"/>
      <c r="I72" s="37" t="s">
        <v>196</v>
      </c>
    </row>
    <row r="73" spans="1:9" ht="15" customHeight="1" x14ac:dyDescent="0.3">
      <c r="A73" s="8">
        <v>45</v>
      </c>
      <c r="B73" s="9" t="s">
        <v>112</v>
      </c>
      <c r="C73" s="9" t="s">
        <v>82</v>
      </c>
      <c r="D73" s="10" t="s">
        <v>83</v>
      </c>
      <c r="E73" s="11">
        <v>48000</v>
      </c>
      <c r="F73" s="11">
        <v>100640</v>
      </c>
      <c r="G73" s="11">
        <v>13470</v>
      </c>
      <c r="H73" s="11">
        <v>114110</v>
      </c>
      <c r="I73" s="38"/>
    </row>
    <row r="74" spans="1:9" ht="15" customHeight="1" x14ac:dyDescent="0.3">
      <c r="A74" s="8">
        <v>46</v>
      </c>
      <c r="B74" s="9" t="s">
        <v>113</v>
      </c>
      <c r="C74" s="9" t="s">
        <v>114</v>
      </c>
      <c r="D74" s="10" t="s">
        <v>115</v>
      </c>
      <c r="E74" s="11">
        <v>77000</v>
      </c>
      <c r="F74" s="11">
        <v>223360</v>
      </c>
      <c r="G74" s="11">
        <v>0</v>
      </c>
      <c r="H74" s="11">
        <v>223360</v>
      </c>
      <c r="I74" s="38"/>
    </row>
    <row r="75" spans="1:9" ht="15" customHeight="1" x14ac:dyDescent="0.3">
      <c r="A75" s="8"/>
      <c r="B75" s="12" t="s">
        <v>21</v>
      </c>
      <c r="C75" s="9"/>
      <c r="D75" s="10"/>
      <c r="E75" s="13">
        <v>125000</v>
      </c>
      <c r="F75" s="13">
        <v>324000</v>
      </c>
      <c r="G75" s="13">
        <v>13470</v>
      </c>
      <c r="H75" s="13">
        <v>337470</v>
      </c>
      <c r="I75" s="39"/>
    </row>
    <row r="76" spans="1:9" ht="15" customHeight="1" x14ac:dyDescent="0.3">
      <c r="A76" s="30" t="s">
        <v>116</v>
      </c>
      <c r="B76" s="30"/>
      <c r="C76" s="30"/>
      <c r="D76" s="30"/>
      <c r="E76" s="30"/>
      <c r="F76" s="30"/>
      <c r="G76" s="30"/>
      <c r="H76" s="30"/>
      <c r="I76" s="37" t="s">
        <v>196</v>
      </c>
    </row>
    <row r="77" spans="1:9" ht="15" customHeight="1" x14ac:dyDescent="0.3">
      <c r="A77" s="8">
        <v>47</v>
      </c>
      <c r="B77" s="9" t="s">
        <v>117</v>
      </c>
      <c r="C77" s="9" t="s">
        <v>27</v>
      </c>
      <c r="D77" s="10" t="s">
        <v>56</v>
      </c>
      <c r="E77" s="11">
        <v>38196</v>
      </c>
      <c r="F77" s="11">
        <v>110859</v>
      </c>
      <c r="G77" s="11">
        <v>0</v>
      </c>
      <c r="H77" s="11">
        <v>110859</v>
      </c>
      <c r="I77" s="38"/>
    </row>
    <row r="78" spans="1:9" ht="15" customHeight="1" x14ac:dyDescent="0.3">
      <c r="A78" s="8">
        <v>48</v>
      </c>
      <c r="B78" s="9" t="s">
        <v>118</v>
      </c>
      <c r="C78" s="9" t="s">
        <v>119</v>
      </c>
      <c r="D78" s="10" t="s">
        <v>120</v>
      </c>
      <c r="E78" s="11">
        <v>35169</v>
      </c>
      <c r="F78" s="11">
        <v>107885</v>
      </c>
      <c r="G78" s="11">
        <v>0</v>
      </c>
      <c r="H78" s="11">
        <v>107885</v>
      </c>
      <c r="I78" s="38"/>
    </row>
    <row r="79" spans="1:9" ht="15" customHeight="1" x14ac:dyDescent="0.3">
      <c r="A79" s="8">
        <v>49</v>
      </c>
      <c r="B79" s="9" t="s">
        <v>121</v>
      </c>
      <c r="C79" s="9" t="s">
        <v>100</v>
      </c>
      <c r="D79" s="10" t="s">
        <v>101</v>
      </c>
      <c r="E79" s="11">
        <v>31938</v>
      </c>
      <c r="F79" s="11">
        <v>117518</v>
      </c>
      <c r="G79" s="11">
        <v>0</v>
      </c>
      <c r="H79" s="11">
        <v>117518</v>
      </c>
      <c r="I79" s="38"/>
    </row>
    <row r="80" spans="1:9" ht="15" customHeight="1" x14ac:dyDescent="0.3">
      <c r="A80" s="8">
        <v>50</v>
      </c>
      <c r="B80" s="9" t="s">
        <v>122</v>
      </c>
      <c r="C80" s="9" t="s">
        <v>123</v>
      </c>
      <c r="D80" s="10" t="s">
        <v>124</v>
      </c>
      <c r="E80" s="11">
        <v>57024</v>
      </c>
      <c r="F80" s="11">
        <v>92070</v>
      </c>
      <c r="G80" s="11">
        <v>0</v>
      </c>
      <c r="H80" s="11">
        <v>92070</v>
      </c>
      <c r="I80" s="38"/>
    </row>
    <row r="81" spans="1:9" ht="15" customHeight="1" x14ac:dyDescent="0.3">
      <c r="A81" s="8">
        <v>51</v>
      </c>
      <c r="B81" s="9" t="s">
        <v>125</v>
      </c>
      <c r="C81" s="9" t="s">
        <v>44</v>
      </c>
      <c r="D81" s="10" t="s">
        <v>126</v>
      </c>
      <c r="E81" s="11">
        <v>38323</v>
      </c>
      <c r="F81" s="11">
        <v>108264</v>
      </c>
      <c r="G81" s="11">
        <v>26400</v>
      </c>
      <c r="H81" s="11">
        <v>134664</v>
      </c>
      <c r="I81" s="38"/>
    </row>
    <row r="82" spans="1:9" ht="15" customHeight="1" x14ac:dyDescent="0.3">
      <c r="A82" s="8">
        <v>52</v>
      </c>
      <c r="B82" s="9" t="s">
        <v>127</v>
      </c>
      <c r="C82" s="9" t="s">
        <v>29</v>
      </c>
      <c r="D82" s="10" t="s">
        <v>30</v>
      </c>
      <c r="E82" s="11">
        <v>24350</v>
      </c>
      <c r="F82" s="11">
        <v>118404</v>
      </c>
      <c r="G82" s="11">
        <v>0</v>
      </c>
      <c r="H82" s="11">
        <v>118404</v>
      </c>
      <c r="I82" s="38"/>
    </row>
    <row r="83" spans="1:9" ht="15" customHeight="1" x14ac:dyDescent="0.3">
      <c r="A83" s="8"/>
      <c r="B83" s="12" t="s">
        <v>21</v>
      </c>
      <c r="C83" s="9"/>
      <c r="D83" s="10"/>
      <c r="E83" s="13">
        <v>225000</v>
      </c>
      <c r="F83" s="13">
        <v>655000</v>
      </c>
      <c r="G83" s="13">
        <v>26400</v>
      </c>
      <c r="H83" s="13">
        <v>681400</v>
      </c>
      <c r="I83" s="39"/>
    </row>
    <row r="84" spans="1:9" ht="22.2" customHeight="1" x14ac:dyDescent="0.3">
      <c r="A84" s="5" t="s">
        <v>3</v>
      </c>
      <c r="B84" s="5" t="s">
        <v>4</v>
      </c>
      <c r="C84" s="5" t="s">
        <v>5</v>
      </c>
      <c r="D84" s="6" t="s">
        <v>6</v>
      </c>
      <c r="E84" s="7" t="s">
        <v>194</v>
      </c>
      <c r="F84" s="7" t="s">
        <v>195</v>
      </c>
      <c r="G84" s="7" t="s">
        <v>7</v>
      </c>
      <c r="H84" s="7" t="s">
        <v>8</v>
      </c>
      <c r="I84" s="5" t="s">
        <v>193</v>
      </c>
    </row>
    <row r="85" spans="1:9" ht="15" customHeight="1" x14ac:dyDescent="0.3">
      <c r="A85" s="30" t="s">
        <v>128</v>
      </c>
      <c r="B85" s="30"/>
      <c r="C85" s="30"/>
      <c r="D85" s="30"/>
      <c r="E85" s="30"/>
      <c r="F85" s="30"/>
      <c r="G85" s="30"/>
      <c r="H85" s="30"/>
      <c r="I85" s="37" t="s">
        <v>196</v>
      </c>
    </row>
    <row r="86" spans="1:9" ht="15" customHeight="1" x14ac:dyDescent="0.3">
      <c r="A86" s="8">
        <v>53</v>
      </c>
      <c r="B86" s="9" t="s">
        <v>129</v>
      </c>
      <c r="C86" s="9" t="s">
        <v>100</v>
      </c>
      <c r="D86" s="10" t="s">
        <v>101</v>
      </c>
      <c r="E86" s="11">
        <v>55485</v>
      </c>
      <c r="F86" s="11">
        <v>121410</v>
      </c>
      <c r="G86" s="11">
        <v>0</v>
      </c>
      <c r="H86" s="11">
        <v>121410</v>
      </c>
      <c r="I86" s="38"/>
    </row>
    <row r="87" spans="1:9" ht="20.399999999999999" x14ac:dyDescent="0.3">
      <c r="A87" s="8">
        <v>54</v>
      </c>
      <c r="B87" s="9" t="s">
        <v>130</v>
      </c>
      <c r="C87" s="9" t="s">
        <v>131</v>
      </c>
      <c r="D87" s="10" t="s">
        <v>132</v>
      </c>
      <c r="E87" s="11">
        <v>53855</v>
      </c>
      <c r="F87" s="11">
        <v>123120</v>
      </c>
      <c r="G87" s="11">
        <v>0</v>
      </c>
      <c r="H87" s="11">
        <v>123120</v>
      </c>
      <c r="I87" s="38"/>
    </row>
    <row r="88" spans="1:9" ht="15" customHeight="1" x14ac:dyDescent="0.3">
      <c r="A88" s="8">
        <v>55</v>
      </c>
      <c r="B88" s="9" t="s">
        <v>133</v>
      </c>
      <c r="C88" s="9" t="s">
        <v>44</v>
      </c>
      <c r="D88" s="10" t="s">
        <v>126</v>
      </c>
      <c r="E88" s="11">
        <v>57610</v>
      </c>
      <c r="F88" s="11">
        <v>119470</v>
      </c>
      <c r="G88" s="11">
        <v>0</v>
      </c>
      <c r="H88" s="11">
        <v>119470</v>
      </c>
      <c r="I88" s="38"/>
    </row>
    <row r="89" spans="1:9" ht="15" customHeight="1" x14ac:dyDescent="0.3">
      <c r="A89" s="8">
        <v>56</v>
      </c>
      <c r="B89" s="9" t="s">
        <v>134</v>
      </c>
      <c r="C89" s="9" t="s">
        <v>135</v>
      </c>
      <c r="D89" s="10" t="s">
        <v>136</v>
      </c>
      <c r="E89" s="11">
        <v>54050</v>
      </c>
      <c r="F89" s="11">
        <v>123230</v>
      </c>
      <c r="G89" s="11">
        <v>0</v>
      </c>
      <c r="H89" s="11">
        <v>123230</v>
      </c>
      <c r="I89" s="38"/>
    </row>
    <row r="90" spans="1:9" ht="15" customHeight="1" x14ac:dyDescent="0.3">
      <c r="A90" s="8">
        <v>57</v>
      </c>
      <c r="B90" s="9" t="s">
        <v>137</v>
      </c>
      <c r="C90" s="9" t="s">
        <v>114</v>
      </c>
      <c r="D90" s="10" t="s">
        <v>115</v>
      </c>
      <c r="E90" s="11">
        <v>54000</v>
      </c>
      <c r="F90" s="11">
        <v>122770</v>
      </c>
      <c r="G90" s="11">
        <v>26550</v>
      </c>
      <c r="H90" s="11">
        <v>149320</v>
      </c>
      <c r="I90" s="38"/>
    </row>
    <row r="91" spans="1:9" ht="15" customHeight="1" x14ac:dyDescent="0.3">
      <c r="A91" s="8"/>
      <c r="B91" s="12" t="s">
        <v>21</v>
      </c>
      <c r="C91" s="9"/>
      <c r="D91" s="10"/>
      <c r="E91" s="13">
        <v>275000</v>
      </c>
      <c r="F91" s="13">
        <v>610000</v>
      </c>
      <c r="G91" s="13">
        <v>26550</v>
      </c>
      <c r="H91" s="13">
        <v>636550</v>
      </c>
      <c r="I91" s="39"/>
    </row>
    <row r="92" spans="1:9" ht="15" customHeight="1" x14ac:dyDescent="0.3">
      <c r="A92" s="30" t="s">
        <v>138</v>
      </c>
      <c r="B92" s="30"/>
      <c r="C92" s="30"/>
      <c r="D92" s="30"/>
      <c r="E92" s="30"/>
      <c r="F92" s="30"/>
      <c r="G92" s="30"/>
      <c r="H92" s="30"/>
      <c r="I92" s="37" t="s">
        <v>196</v>
      </c>
    </row>
    <row r="93" spans="1:9" ht="15" customHeight="1" x14ac:dyDescent="0.3">
      <c r="A93" s="8">
        <v>58</v>
      </c>
      <c r="B93" s="9" t="s">
        <v>139</v>
      </c>
      <c r="C93" s="9" t="s">
        <v>140</v>
      </c>
      <c r="D93" s="10" t="s">
        <v>141</v>
      </c>
      <c r="E93" s="11">
        <v>16196</v>
      </c>
      <c r="F93" s="11">
        <v>184762</v>
      </c>
      <c r="G93" s="11">
        <v>0</v>
      </c>
      <c r="H93" s="11">
        <v>184762</v>
      </c>
      <c r="I93" s="38"/>
    </row>
    <row r="94" spans="1:9" ht="15" customHeight="1" x14ac:dyDescent="0.3">
      <c r="A94" s="8">
        <v>59</v>
      </c>
      <c r="B94" s="9" t="s">
        <v>142</v>
      </c>
      <c r="C94" s="9" t="s">
        <v>61</v>
      </c>
      <c r="D94" s="10" t="s">
        <v>62</v>
      </c>
      <c r="E94" s="11">
        <v>17429</v>
      </c>
      <c r="F94" s="11">
        <v>181373</v>
      </c>
      <c r="G94" s="11">
        <v>0</v>
      </c>
      <c r="H94" s="11">
        <v>181373</v>
      </c>
      <c r="I94" s="38"/>
    </row>
    <row r="95" spans="1:9" ht="15" customHeight="1" x14ac:dyDescent="0.3">
      <c r="A95" s="8">
        <v>60</v>
      </c>
      <c r="B95" s="9" t="s">
        <v>143</v>
      </c>
      <c r="C95" s="9" t="s">
        <v>29</v>
      </c>
      <c r="D95" s="10" t="s">
        <v>30</v>
      </c>
      <c r="E95" s="11">
        <v>49801</v>
      </c>
      <c r="F95" s="11">
        <v>217440</v>
      </c>
      <c r="G95" s="11">
        <v>25244</v>
      </c>
      <c r="H95" s="11">
        <v>242684</v>
      </c>
      <c r="I95" s="38"/>
    </row>
    <row r="96" spans="1:9" ht="15" customHeight="1" x14ac:dyDescent="0.3">
      <c r="A96" s="8">
        <v>61</v>
      </c>
      <c r="B96" s="9" t="s">
        <v>144</v>
      </c>
      <c r="C96" s="9" t="s">
        <v>145</v>
      </c>
      <c r="D96" s="10" t="s">
        <v>146</v>
      </c>
      <c r="E96" s="11">
        <v>0</v>
      </c>
      <c r="F96" s="11">
        <v>174481</v>
      </c>
      <c r="G96" s="11">
        <v>0</v>
      </c>
      <c r="H96" s="11">
        <v>174481</v>
      </c>
      <c r="I96" s="38"/>
    </row>
    <row r="97" spans="1:9" ht="15" customHeight="1" x14ac:dyDescent="0.3">
      <c r="A97" s="8"/>
      <c r="B97" s="12" t="s">
        <v>21</v>
      </c>
      <c r="C97" s="9"/>
      <c r="D97" s="10"/>
      <c r="E97" s="13">
        <v>83426</v>
      </c>
      <c r="F97" s="13">
        <v>758056</v>
      </c>
      <c r="G97" s="13">
        <v>25244</v>
      </c>
      <c r="H97" s="13">
        <v>783300</v>
      </c>
      <c r="I97" s="39"/>
    </row>
    <row r="98" spans="1:9" ht="15" customHeight="1" x14ac:dyDescent="0.3">
      <c r="A98" s="30" t="s">
        <v>147</v>
      </c>
      <c r="B98" s="30"/>
      <c r="C98" s="30"/>
      <c r="D98" s="30"/>
      <c r="E98" s="30"/>
      <c r="F98" s="30"/>
      <c r="G98" s="30"/>
      <c r="H98" s="30"/>
      <c r="I98" s="37" t="s">
        <v>196</v>
      </c>
    </row>
    <row r="99" spans="1:9" ht="15" customHeight="1" x14ac:dyDescent="0.3">
      <c r="A99" s="8">
        <v>62</v>
      </c>
      <c r="B99" s="9" t="s">
        <v>148</v>
      </c>
      <c r="C99" s="9" t="s">
        <v>50</v>
      </c>
      <c r="D99" s="10" t="s">
        <v>51</v>
      </c>
      <c r="E99" s="11">
        <v>35236</v>
      </c>
      <c r="F99" s="11">
        <v>185026</v>
      </c>
      <c r="G99" s="11">
        <v>0</v>
      </c>
      <c r="H99" s="11">
        <v>185026</v>
      </c>
      <c r="I99" s="38"/>
    </row>
    <row r="100" spans="1:9" ht="15" customHeight="1" x14ac:dyDescent="0.3">
      <c r="A100" s="8">
        <v>63</v>
      </c>
      <c r="B100" s="9" t="s">
        <v>149</v>
      </c>
      <c r="C100" s="9" t="s">
        <v>150</v>
      </c>
      <c r="D100" s="10" t="s">
        <v>151</v>
      </c>
      <c r="E100" s="11">
        <v>41610</v>
      </c>
      <c r="F100" s="11">
        <v>176839</v>
      </c>
      <c r="G100" s="11">
        <v>0</v>
      </c>
      <c r="H100" s="11">
        <v>176839</v>
      </c>
      <c r="I100" s="38"/>
    </row>
    <row r="101" spans="1:9" ht="15" customHeight="1" x14ac:dyDescent="0.3">
      <c r="A101" s="8">
        <v>64</v>
      </c>
      <c r="B101" s="9" t="s">
        <v>152</v>
      </c>
      <c r="C101" s="9" t="s">
        <v>153</v>
      </c>
      <c r="D101" s="10" t="s">
        <v>154</v>
      </c>
      <c r="E101" s="11">
        <v>35954</v>
      </c>
      <c r="F101" s="11">
        <v>179483</v>
      </c>
      <c r="G101" s="11">
        <v>0</v>
      </c>
      <c r="H101" s="11">
        <v>179483</v>
      </c>
      <c r="I101" s="38"/>
    </row>
    <row r="102" spans="1:9" ht="15" customHeight="1" x14ac:dyDescent="0.3">
      <c r="A102" s="8">
        <v>65</v>
      </c>
      <c r="B102" s="9" t="s">
        <v>155</v>
      </c>
      <c r="C102" s="9" t="s">
        <v>94</v>
      </c>
      <c r="D102" s="10" t="s">
        <v>95</v>
      </c>
      <c r="E102" s="11">
        <v>37200</v>
      </c>
      <c r="F102" s="11">
        <v>196652</v>
      </c>
      <c r="G102" s="11">
        <v>26640</v>
      </c>
      <c r="H102" s="11">
        <v>223292</v>
      </c>
      <c r="I102" s="38"/>
    </row>
    <row r="103" spans="1:9" ht="15" customHeight="1" x14ac:dyDescent="0.3">
      <c r="A103" s="8"/>
      <c r="B103" s="12" t="s">
        <v>21</v>
      </c>
      <c r="C103" s="9"/>
      <c r="D103" s="10"/>
      <c r="E103" s="13">
        <v>150000</v>
      </c>
      <c r="F103" s="13">
        <v>738000</v>
      </c>
      <c r="G103" s="13">
        <v>26640</v>
      </c>
      <c r="H103" s="13">
        <v>764640</v>
      </c>
      <c r="I103" s="39"/>
    </row>
    <row r="104" spans="1:9" ht="15" customHeight="1" x14ac:dyDescent="0.3">
      <c r="A104" s="30" t="s">
        <v>156</v>
      </c>
      <c r="B104" s="30"/>
      <c r="C104" s="30"/>
      <c r="D104" s="30"/>
      <c r="E104" s="30"/>
      <c r="F104" s="30"/>
      <c r="G104" s="30"/>
      <c r="H104" s="30"/>
      <c r="I104" s="37" t="s">
        <v>196</v>
      </c>
    </row>
    <row r="105" spans="1:9" ht="15" customHeight="1" x14ac:dyDescent="0.3">
      <c r="A105" s="8">
        <v>66</v>
      </c>
      <c r="B105" s="9" t="s">
        <v>157</v>
      </c>
      <c r="C105" s="9" t="s">
        <v>158</v>
      </c>
      <c r="D105" s="10" t="s">
        <v>159</v>
      </c>
      <c r="E105" s="11">
        <v>0</v>
      </c>
      <c r="F105" s="11">
        <v>161824</v>
      </c>
      <c r="G105" s="11">
        <v>0</v>
      </c>
      <c r="H105" s="11">
        <v>161824</v>
      </c>
      <c r="I105" s="38"/>
    </row>
    <row r="106" spans="1:9" ht="15" customHeight="1" x14ac:dyDescent="0.3">
      <c r="A106" s="8">
        <v>67</v>
      </c>
      <c r="B106" s="9" t="s">
        <v>160</v>
      </c>
      <c r="C106" s="9" t="s">
        <v>40</v>
      </c>
      <c r="D106" s="10" t="s">
        <v>161</v>
      </c>
      <c r="E106" s="11">
        <v>0</v>
      </c>
      <c r="F106" s="11">
        <v>152988</v>
      </c>
      <c r="G106" s="11">
        <v>0</v>
      </c>
      <c r="H106" s="11">
        <v>152988</v>
      </c>
      <c r="I106" s="38"/>
    </row>
    <row r="107" spans="1:9" ht="15" customHeight="1" x14ac:dyDescent="0.3">
      <c r="A107" s="8">
        <v>68</v>
      </c>
      <c r="B107" s="9" t="s">
        <v>162</v>
      </c>
      <c r="C107" s="9" t="s">
        <v>73</v>
      </c>
      <c r="D107" s="10" t="s">
        <v>74</v>
      </c>
      <c r="E107" s="11">
        <v>0</v>
      </c>
      <c r="F107" s="11">
        <v>161822</v>
      </c>
      <c r="G107" s="11">
        <v>0</v>
      </c>
      <c r="H107" s="11">
        <v>161822</v>
      </c>
      <c r="I107" s="38"/>
    </row>
    <row r="108" spans="1:9" ht="20.399999999999999" x14ac:dyDescent="0.3">
      <c r="A108" s="8">
        <v>69</v>
      </c>
      <c r="B108" s="9" t="s">
        <v>163</v>
      </c>
      <c r="C108" s="9" t="s">
        <v>11</v>
      </c>
      <c r="D108" s="10" t="s">
        <v>12</v>
      </c>
      <c r="E108" s="11">
        <v>0</v>
      </c>
      <c r="F108" s="11">
        <v>163366</v>
      </c>
      <c r="G108" s="11">
        <v>19200</v>
      </c>
      <c r="H108" s="11">
        <v>182566</v>
      </c>
      <c r="I108" s="38"/>
    </row>
    <row r="109" spans="1:9" ht="15" customHeight="1" x14ac:dyDescent="0.3">
      <c r="A109" s="8"/>
      <c r="B109" s="12" t="s">
        <v>21</v>
      </c>
      <c r="C109" s="9"/>
      <c r="D109" s="10"/>
      <c r="E109" s="13">
        <v>0</v>
      </c>
      <c r="F109" s="13">
        <v>640000</v>
      </c>
      <c r="G109" s="13">
        <v>19200</v>
      </c>
      <c r="H109" s="13">
        <v>659200</v>
      </c>
      <c r="I109" s="39"/>
    </row>
    <row r="110" spans="1:9" ht="15" customHeight="1" x14ac:dyDescent="0.3">
      <c r="A110" s="8"/>
      <c r="B110" s="12" t="s">
        <v>164</v>
      </c>
      <c r="C110" s="9"/>
      <c r="D110" s="10"/>
      <c r="E110" s="13">
        <f>E11+E17+E25+E32+E38+E44+E47+E55+E63+E71+E75+E83+E91+E97+E103+E109</f>
        <v>2254604</v>
      </c>
      <c r="F110" s="13">
        <f>F11+F17+F25+F32+F38+F44+F47+F55+F63+F71+F75+F83+F91+F97+F103+F109</f>
        <v>10421867</v>
      </c>
      <c r="G110" s="13">
        <f>G11+G17+G25+G32+G38+G44+G47+G55+G63+G71+G75+G83+G91+G97+G103+G109</f>
        <v>380294</v>
      </c>
      <c r="H110" s="13">
        <f>H11+H17+H25+H32+H38+H44+H47+H55+H63+H71+H75+H83+H91+H97+H103+H109</f>
        <v>10802161</v>
      </c>
      <c r="I110" s="44"/>
    </row>
    <row r="111" spans="1:9" x14ac:dyDescent="0.3">
      <c r="A111" s="2"/>
      <c r="B111" s="2"/>
      <c r="C111" s="2"/>
      <c r="D111" s="3"/>
      <c r="E111" s="4"/>
      <c r="F111" s="4"/>
      <c r="G111" s="4"/>
      <c r="H111" s="4"/>
    </row>
    <row r="112" spans="1:9" ht="14.4" customHeight="1" x14ac:dyDescent="0.3">
      <c r="A112" s="32" t="s">
        <v>1</v>
      </c>
      <c r="B112" s="32"/>
      <c r="C112" s="32"/>
      <c r="D112" s="32"/>
      <c r="E112" s="32"/>
      <c r="F112" s="32"/>
      <c r="G112" s="32"/>
      <c r="H112" s="32"/>
      <c r="I112" s="32"/>
    </row>
    <row r="113" spans="1:9" ht="14.4" customHeight="1" x14ac:dyDescent="0.3">
      <c r="A113" s="32" t="s">
        <v>165</v>
      </c>
      <c r="B113" s="32"/>
      <c r="C113" s="32"/>
      <c r="D113" s="32"/>
      <c r="E113" s="32"/>
      <c r="F113" s="32"/>
      <c r="G113" s="32"/>
      <c r="H113" s="32"/>
      <c r="I113" s="32"/>
    </row>
    <row r="114" spans="1:9" x14ac:dyDescent="0.3">
      <c r="A114" s="1"/>
      <c r="B114" s="2"/>
      <c r="C114" s="2"/>
      <c r="D114" s="3"/>
      <c r="E114" s="4"/>
      <c r="F114" s="4"/>
      <c r="G114" s="4"/>
      <c r="H114" s="4"/>
    </row>
    <row r="115" spans="1:9" ht="22.2" customHeight="1" x14ac:dyDescent="0.3">
      <c r="A115" s="5" t="s">
        <v>3</v>
      </c>
      <c r="B115" s="5" t="s">
        <v>4</v>
      </c>
      <c r="C115" s="5" t="s">
        <v>5</v>
      </c>
      <c r="D115" s="6" t="s">
        <v>6</v>
      </c>
      <c r="E115" s="7" t="s">
        <v>194</v>
      </c>
      <c r="F115" s="7" t="s">
        <v>195</v>
      </c>
      <c r="G115" s="7" t="s">
        <v>7</v>
      </c>
      <c r="H115" s="7" t="s">
        <v>8</v>
      </c>
      <c r="I115" s="5" t="s">
        <v>193</v>
      </c>
    </row>
    <row r="116" spans="1:9" ht="15" customHeight="1" x14ac:dyDescent="0.3">
      <c r="A116" s="30" t="s">
        <v>166</v>
      </c>
      <c r="B116" s="30"/>
      <c r="C116" s="30"/>
      <c r="D116" s="30"/>
      <c r="E116" s="30"/>
      <c r="F116" s="30"/>
      <c r="G116" s="30"/>
      <c r="H116" s="30"/>
      <c r="I116" s="43" t="s">
        <v>196</v>
      </c>
    </row>
    <row r="117" spans="1:9" ht="15" customHeight="1" x14ac:dyDescent="0.3">
      <c r="A117" s="8">
        <v>1</v>
      </c>
      <c r="B117" s="9" t="s">
        <v>167</v>
      </c>
      <c r="C117" s="9" t="s">
        <v>82</v>
      </c>
      <c r="D117" s="10" t="s">
        <v>83</v>
      </c>
      <c r="E117" s="11">
        <v>17498</v>
      </c>
      <c r="F117" s="11">
        <v>121880</v>
      </c>
      <c r="G117" s="11">
        <v>12758</v>
      </c>
      <c r="H117" s="11">
        <v>134638</v>
      </c>
      <c r="I117" s="43"/>
    </row>
    <row r="118" spans="1:9" ht="15" customHeight="1" x14ac:dyDescent="0.3">
      <c r="A118" s="8">
        <v>2</v>
      </c>
      <c r="B118" s="9" t="s">
        <v>168</v>
      </c>
      <c r="C118" s="9" t="s">
        <v>53</v>
      </c>
      <c r="D118" s="10" t="s">
        <v>54</v>
      </c>
      <c r="E118" s="11">
        <v>0</v>
      </c>
      <c r="F118" s="11">
        <v>111381</v>
      </c>
      <c r="G118" s="11">
        <v>0</v>
      </c>
      <c r="H118" s="11">
        <v>111381</v>
      </c>
      <c r="I118" s="43"/>
    </row>
    <row r="119" spans="1:9" ht="15" customHeight="1" x14ac:dyDescent="0.3">
      <c r="A119" s="8">
        <v>3</v>
      </c>
      <c r="B119" s="9" t="s">
        <v>169</v>
      </c>
      <c r="C119" s="9" t="s">
        <v>38</v>
      </c>
      <c r="D119" s="10" t="s">
        <v>59</v>
      </c>
      <c r="E119" s="11">
        <v>38206</v>
      </c>
      <c r="F119" s="11">
        <v>136305</v>
      </c>
      <c r="G119" s="11">
        <v>0</v>
      </c>
      <c r="H119" s="11">
        <v>136305</v>
      </c>
      <c r="I119" s="43"/>
    </row>
    <row r="120" spans="1:9" ht="15" customHeight="1" x14ac:dyDescent="0.3">
      <c r="A120" s="8"/>
      <c r="B120" s="12" t="s">
        <v>21</v>
      </c>
      <c r="C120" s="9"/>
      <c r="D120" s="10"/>
      <c r="E120" s="13">
        <v>55704</v>
      </c>
      <c r="F120" s="13">
        <v>369566</v>
      </c>
      <c r="G120" s="13">
        <v>12758</v>
      </c>
      <c r="H120" s="13">
        <v>382324</v>
      </c>
      <c r="I120" s="43"/>
    </row>
    <row r="121" spans="1:9" ht="15" customHeight="1" x14ac:dyDescent="0.3">
      <c r="A121" s="30" t="s">
        <v>170</v>
      </c>
      <c r="B121" s="30"/>
      <c r="C121" s="30"/>
      <c r="D121" s="30"/>
      <c r="E121" s="30"/>
      <c r="F121" s="30"/>
      <c r="G121" s="30"/>
      <c r="H121" s="30"/>
      <c r="I121" s="37" t="s">
        <v>196</v>
      </c>
    </row>
    <row r="122" spans="1:9" ht="15" customHeight="1" x14ac:dyDescent="0.3">
      <c r="A122" s="8">
        <v>4</v>
      </c>
      <c r="B122" s="9" t="s">
        <v>171</v>
      </c>
      <c r="C122" s="9" t="s">
        <v>172</v>
      </c>
      <c r="D122" s="10" t="s">
        <v>173</v>
      </c>
      <c r="E122" s="11">
        <v>0</v>
      </c>
      <c r="F122" s="11">
        <v>208700</v>
      </c>
      <c r="G122" s="11">
        <v>0</v>
      </c>
      <c r="H122" s="11">
        <v>208700</v>
      </c>
      <c r="I122" s="38"/>
    </row>
    <row r="123" spans="1:9" ht="15" customHeight="1" x14ac:dyDescent="0.3">
      <c r="A123" s="8">
        <v>5</v>
      </c>
      <c r="B123" s="9" t="s">
        <v>174</v>
      </c>
      <c r="C123" s="9" t="s">
        <v>40</v>
      </c>
      <c r="D123" s="10" t="s">
        <v>161</v>
      </c>
      <c r="E123" s="11">
        <v>0</v>
      </c>
      <c r="F123" s="11">
        <v>143300</v>
      </c>
      <c r="G123" s="11">
        <v>0</v>
      </c>
      <c r="H123" s="11">
        <v>143300</v>
      </c>
      <c r="I123" s="38"/>
    </row>
    <row r="124" spans="1:9" ht="20.399999999999999" x14ac:dyDescent="0.3">
      <c r="A124" s="8">
        <v>6</v>
      </c>
      <c r="B124" s="9" t="s">
        <v>175</v>
      </c>
      <c r="C124" s="9" t="s">
        <v>36</v>
      </c>
      <c r="D124" s="10" t="s">
        <v>176</v>
      </c>
      <c r="E124" s="11">
        <v>0</v>
      </c>
      <c r="F124" s="11">
        <v>143000</v>
      </c>
      <c r="G124" s="11">
        <v>19110</v>
      </c>
      <c r="H124" s="11">
        <v>162110</v>
      </c>
      <c r="I124" s="38"/>
    </row>
    <row r="125" spans="1:9" ht="20.399999999999999" x14ac:dyDescent="0.3">
      <c r="A125" s="8">
        <v>7</v>
      </c>
      <c r="B125" s="9" t="s">
        <v>177</v>
      </c>
      <c r="C125" s="9" t="s">
        <v>33</v>
      </c>
      <c r="D125" s="10" t="s">
        <v>34</v>
      </c>
      <c r="E125" s="11">
        <v>0</v>
      </c>
      <c r="F125" s="11">
        <v>142000</v>
      </c>
      <c r="G125" s="11">
        <v>0</v>
      </c>
      <c r="H125" s="11">
        <v>142000</v>
      </c>
      <c r="I125" s="38"/>
    </row>
    <row r="126" spans="1:9" ht="15" customHeight="1" x14ac:dyDescent="0.3">
      <c r="A126" s="8"/>
      <c r="B126" s="12" t="s">
        <v>21</v>
      </c>
      <c r="C126" s="9"/>
      <c r="D126" s="10"/>
      <c r="E126" s="13">
        <v>0</v>
      </c>
      <c r="F126" s="13">
        <v>637000</v>
      </c>
      <c r="G126" s="13">
        <v>19110</v>
      </c>
      <c r="H126" s="13">
        <v>656110</v>
      </c>
      <c r="I126" s="39"/>
    </row>
    <row r="127" spans="1:9" ht="15" customHeight="1" x14ac:dyDescent="0.3">
      <c r="A127" s="14"/>
      <c r="B127" s="12" t="s">
        <v>178</v>
      </c>
      <c r="C127" s="15"/>
      <c r="D127" s="16"/>
      <c r="E127" s="17">
        <f>E120+E126</f>
        <v>55704</v>
      </c>
      <c r="F127" s="17">
        <f t="shared" ref="F127:H127" si="9">F120+F126</f>
        <v>1006566</v>
      </c>
      <c r="G127" s="17">
        <f t="shared" si="9"/>
        <v>31868</v>
      </c>
      <c r="H127" s="17">
        <f t="shared" si="9"/>
        <v>1038434</v>
      </c>
      <c r="I127" s="44"/>
    </row>
    <row r="128" spans="1:9" x14ac:dyDescent="0.3">
      <c r="A128" s="2"/>
      <c r="B128" s="2"/>
      <c r="C128" s="2"/>
      <c r="D128" s="3"/>
      <c r="E128" s="4"/>
      <c r="F128" s="4"/>
      <c r="G128" s="4"/>
      <c r="H128" s="4"/>
    </row>
    <row r="129" spans="1:9" ht="14.4" customHeight="1" x14ac:dyDescent="0.3">
      <c r="A129" s="32" t="s">
        <v>1</v>
      </c>
      <c r="B129" s="32"/>
      <c r="C129" s="32"/>
      <c r="D129" s="32"/>
      <c r="E129" s="32"/>
      <c r="F129" s="32"/>
      <c r="G129" s="32"/>
      <c r="H129" s="32"/>
      <c r="I129" s="32"/>
    </row>
    <row r="130" spans="1:9" ht="14.4" customHeight="1" x14ac:dyDescent="0.3">
      <c r="A130" s="32" t="s">
        <v>179</v>
      </c>
      <c r="B130" s="32"/>
      <c r="C130" s="32"/>
      <c r="D130" s="32"/>
      <c r="E130" s="32"/>
      <c r="F130" s="32"/>
      <c r="G130" s="32"/>
      <c r="H130" s="32"/>
      <c r="I130" s="32"/>
    </row>
    <row r="131" spans="1:9" x14ac:dyDescent="0.3">
      <c r="A131" s="1"/>
      <c r="B131" s="2"/>
      <c r="C131" s="2"/>
      <c r="D131" s="3"/>
      <c r="E131" s="2"/>
      <c r="F131" s="2"/>
      <c r="G131" s="2"/>
      <c r="H131" s="2"/>
    </row>
    <row r="132" spans="1:9" ht="22.2" customHeight="1" x14ac:dyDescent="0.3">
      <c r="A132" s="5" t="s">
        <v>3</v>
      </c>
      <c r="B132" s="5" t="s">
        <v>4</v>
      </c>
      <c r="C132" s="5" t="s">
        <v>5</v>
      </c>
      <c r="D132" s="6" t="s">
        <v>6</v>
      </c>
      <c r="E132" s="5" t="s">
        <v>194</v>
      </c>
      <c r="F132" s="5" t="s">
        <v>195</v>
      </c>
      <c r="G132" s="5" t="s">
        <v>7</v>
      </c>
      <c r="H132" s="5" t="s">
        <v>8</v>
      </c>
      <c r="I132" s="5" t="s">
        <v>193</v>
      </c>
    </row>
    <row r="133" spans="1:9" ht="15" customHeight="1" x14ac:dyDescent="0.3">
      <c r="A133" s="34" t="s">
        <v>191</v>
      </c>
      <c r="B133" s="35"/>
      <c r="C133" s="35"/>
      <c r="D133" s="35"/>
      <c r="E133" s="35"/>
      <c r="F133" s="35"/>
      <c r="G133" s="35"/>
      <c r="H133" s="35"/>
      <c r="I133" s="37" t="s">
        <v>196</v>
      </c>
    </row>
    <row r="134" spans="1:9" ht="15" customHeight="1" x14ac:dyDescent="0.3">
      <c r="A134" s="20">
        <v>1</v>
      </c>
      <c r="B134" s="21" t="s">
        <v>192</v>
      </c>
      <c r="C134" s="21" t="s">
        <v>158</v>
      </c>
      <c r="D134" s="22" t="s">
        <v>159</v>
      </c>
      <c r="E134" s="23">
        <v>416586</v>
      </c>
      <c r="F134" s="23">
        <v>299952</v>
      </c>
      <c r="G134" s="23">
        <v>21496</v>
      </c>
      <c r="H134" s="26">
        <v>321448</v>
      </c>
      <c r="I134" s="38"/>
    </row>
    <row r="135" spans="1:9" ht="15" customHeight="1" x14ac:dyDescent="0.3">
      <c r="A135" s="20"/>
      <c r="B135" s="24" t="s">
        <v>21</v>
      </c>
      <c r="C135" s="21"/>
      <c r="D135" s="21"/>
      <c r="E135" s="25">
        <f>SUM(E134)</f>
        <v>416586</v>
      </c>
      <c r="F135" s="25">
        <f t="shared" ref="F135:H135" si="10">SUM(F134)</f>
        <v>299952</v>
      </c>
      <c r="G135" s="25">
        <f t="shared" si="10"/>
        <v>21496</v>
      </c>
      <c r="H135" s="27">
        <f t="shared" si="10"/>
        <v>321448</v>
      </c>
      <c r="I135" s="39"/>
    </row>
    <row r="136" spans="1:9" ht="15" customHeight="1" x14ac:dyDescent="0.3">
      <c r="A136" s="30" t="s">
        <v>180</v>
      </c>
      <c r="B136" s="30"/>
      <c r="C136" s="30"/>
      <c r="D136" s="30"/>
      <c r="E136" s="30"/>
      <c r="F136" s="30"/>
      <c r="G136" s="30"/>
      <c r="H136" s="31"/>
      <c r="I136" s="37" t="s">
        <v>196</v>
      </c>
    </row>
    <row r="137" spans="1:9" ht="15" customHeight="1" x14ac:dyDescent="0.3">
      <c r="A137" s="8">
        <v>2</v>
      </c>
      <c r="B137" s="9" t="s">
        <v>181</v>
      </c>
      <c r="C137" s="9" t="s">
        <v>182</v>
      </c>
      <c r="D137" s="10" t="s">
        <v>183</v>
      </c>
      <c r="E137" s="11">
        <v>33909</v>
      </c>
      <c r="F137" s="11">
        <v>185545</v>
      </c>
      <c r="G137" s="11">
        <v>0</v>
      </c>
      <c r="H137" s="28">
        <v>185545</v>
      </c>
      <c r="I137" s="38"/>
    </row>
    <row r="138" spans="1:9" ht="15" customHeight="1" x14ac:dyDescent="0.3">
      <c r="A138" s="8">
        <v>3</v>
      </c>
      <c r="B138" s="9" t="s">
        <v>184</v>
      </c>
      <c r="C138" s="9" t="s">
        <v>123</v>
      </c>
      <c r="D138" s="10" t="s">
        <v>124</v>
      </c>
      <c r="E138" s="11">
        <v>56469</v>
      </c>
      <c r="F138" s="11">
        <v>222481</v>
      </c>
      <c r="G138" s="11">
        <v>0</v>
      </c>
      <c r="H138" s="28">
        <v>222481</v>
      </c>
      <c r="I138" s="38"/>
    </row>
    <row r="139" spans="1:9" ht="15" customHeight="1" x14ac:dyDescent="0.3">
      <c r="A139" s="8">
        <v>4</v>
      </c>
      <c r="B139" s="9" t="s">
        <v>185</v>
      </c>
      <c r="C139" s="9" t="s">
        <v>94</v>
      </c>
      <c r="D139" s="10" t="s">
        <v>95</v>
      </c>
      <c r="E139" s="11">
        <v>38898</v>
      </c>
      <c r="F139" s="11">
        <v>195576</v>
      </c>
      <c r="G139" s="11">
        <v>0</v>
      </c>
      <c r="H139" s="28">
        <v>195576</v>
      </c>
      <c r="I139" s="38"/>
    </row>
    <row r="140" spans="1:9" x14ac:dyDescent="0.3">
      <c r="A140" s="8">
        <v>5</v>
      </c>
      <c r="B140" s="9" t="s">
        <v>186</v>
      </c>
      <c r="C140" s="9" t="s">
        <v>16</v>
      </c>
      <c r="D140" s="10" t="s">
        <v>17</v>
      </c>
      <c r="E140" s="11">
        <v>77850</v>
      </c>
      <c r="F140" s="11">
        <v>215310</v>
      </c>
      <c r="G140" s="11">
        <v>30781</v>
      </c>
      <c r="H140" s="28">
        <v>246091</v>
      </c>
      <c r="I140" s="38"/>
    </row>
    <row r="141" spans="1:9" x14ac:dyDescent="0.3">
      <c r="A141" s="8"/>
      <c r="B141" s="12" t="s">
        <v>21</v>
      </c>
      <c r="C141" s="9"/>
      <c r="D141" s="10"/>
      <c r="E141" s="13" t="s">
        <v>187</v>
      </c>
      <c r="F141" s="13" t="s">
        <v>188</v>
      </c>
      <c r="G141" s="13" t="s">
        <v>189</v>
      </c>
      <c r="H141" s="29" t="s">
        <v>190</v>
      </c>
      <c r="I141" s="39"/>
    </row>
    <row r="142" spans="1:9" x14ac:dyDescent="0.3">
      <c r="A142" s="18"/>
      <c r="B142" s="12" t="s">
        <v>178</v>
      </c>
      <c r="C142" s="14"/>
      <c r="D142" s="19"/>
      <c r="E142" s="13">
        <v>623712</v>
      </c>
      <c r="F142" s="13">
        <v>1118864</v>
      </c>
      <c r="G142" s="13">
        <v>52277</v>
      </c>
      <c r="H142" s="29">
        <v>1171141</v>
      </c>
      <c r="I142" s="44"/>
    </row>
  </sheetData>
  <mergeCells count="48">
    <mergeCell ref="I136:I141"/>
    <mergeCell ref="A1:I1"/>
    <mergeCell ref="A2:I2"/>
    <mergeCell ref="A3:I3"/>
    <mergeCell ref="A112:I112"/>
    <mergeCell ref="A113:I113"/>
    <mergeCell ref="A129:I129"/>
    <mergeCell ref="A130:I130"/>
    <mergeCell ref="I98:I103"/>
    <mergeCell ref="I104:I109"/>
    <mergeCell ref="I116:I120"/>
    <mergeCell ref="I121:I126"/>
    <mergeCell ref="I133:I135"/>
    <mergeCell ref="I64:I71"/>
    <mergeCell ref="I72:I75"/>
    <mergeCell ref="I76:I83"/>
    <mergeCell ref="I85:I91"/>
    <mergeCell ref="I92:I97"/>
    <mergeCell ref="I33:I38"/>
    <mergeCell ref="I39:I44"/>
    <mergeCell ref="I45:I47"/>
    <mergeCell ref="I48:I55"/>
    <mergeCell ref="I57:I63"/>
    <mergeCell ref="I6:I11"/>
    <mergeCell ref="I12:I17"/>
    <mergeCell ref="I18:I25"/>
    <mergeCell ref="I26:I28"/>
    <mergeCell ref="I30:I32"/>
    <mergeCell ref="A76:H76"/>
    <mergeCell ref="A85:H85"/>
    <mergeCell ref="A92:H92"/>
    <mergeCell ref="A133:H133"/>
    <mergeCell ref="A104:H104"/>
    <mergeCell ref="A116:H116"/>
    <mergeCell ref="A121:H121"/>
    <mergeCell ref="A18:H18"/>
    <mergeCell ref="A136:H136"/>
    <mergeCell ref="A6:H6"/>
    <mergeCell ref="A12:H12"/>
    <mergeCell ref="A98:H98"/>
    <mergeCell ref="A26:H26"/>
    <mergeCell ref="A33:H33"/>
    <mergeCell ref="A39:H39"/>
    <mergeCell ref="A45:H45"/>
    <mergeCell ref="A48:H48"/>
    <mergeCell ref="A57:H57"/>
    <mergeCell ref="A64:H64"/>
    <mergeCell ref="A72:H72"/>
  </mergeCells>
  <printOptions horizontalCentered="1"/>
  <pageMargins left="0.31496062992125984" right="0.31496062992125984" top="0.94488188976377963" bottom="0.86614173228346458" header="0.31496062992125984" footer="0.31496062992125984"/>
  <pageSetup paperSize="9" fitToHeight="0" orientation="landscape" r:id="rId1"/>
  <headerFooter>
    <oddFooter>&amp;R&amp;8&amp;P / &amp;N</oddFooter>
  </headerFooter>
  <rowBreaks count="3" manualBreakCount="3">
    <brk id="55" max="16383" man="1"/>
    <brk id="110" max="16383" man="1"/>
    <brk id="1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cp:lastPrinted>2019-06-18T09:01:38Z</cp:lastPrinted>
  <dcterms:created xsi:type="dcterms:W3CDTF">2019-05-29T11:39:40Z</dcterms:created>
  <dcterms:modified xsi:type="dcterms:W3CDTF">2019-06-18T09:01:46Z</dcterms:modified>
</cp:coreProperties>
</file>